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Лист1" sheetId="1" r:id="rId1"/>
    <sheet name="Баланс" sheetId="2" r:id="rId2"/>
  </sheets>
  <externalReferences>
    <externalReference r:id="rId5"/>
  </externalReferences>
  <definedNames>
    <definedName name="anscount" hidden="1">1</definedName>
    <definedName name="HEAT_BAL_PR_4_1_MO_MARKER_1">#REF!</definedName>
    <definedName name="HEAT_BAL_PR_4_3_MO_MARKER_1">#REF!</definedName>
    <definedName name="HEAT_BAL_PR_ADD_HL_MARKER_1">#REF!</definedName>
    <definedName name="HEAT_BAL_PR_ADD_RANGE_1">#REF!</definedName>
    <definedName name="HEAT_BAL_PR_CALC_AREA_1">#REF!</definedName>
    <definedName name="HEAT_BAL_PR_CALC_USER_AREA_1">#REF!</definedName>
    <definedName name="HEAT_BAL_PR_DELETE_HL_COLUMN_MARKER_1">#REF!</definedName>
    <definedName name="HEAT_BAL_PR_EMPTY_ADD_RANGE_1">#REF!</definedName>
    <definedName name="HEAT_BAL_PR_EMPTY_RANGE_1">#REF!</definedName>
    <definedName name="HEAT_BAL_PR_END_COLUMN_MARKER_1">#REF!</definedName>
    <definedName name="HEAT_BAL_PR_IC_ADD_HL_MARKER_1">#REF!</definedName>
    <definedName name="HEAT_BAL_PR_IC_ADD_RANGE_1">#REF!</definedName>
    <definedName name="HEAT_BAL_PR_IC_DELETE_HL_ROW_MARKER_1">#REF!</definedName>
    <definedName name="HEAT_BAL_PR_IC_NUM_ROW_MARKER_1">#REF!</definedName>
    <definedName name="HEAT_BAL_PR_ISSUE_FOR_TRANSPORT_1">#REF!</definedName>
    <definedName name="HEAT_BAL_PR_NUM_COLUMN_MARKER_1">#REF!</definedName>
    <definedName name="HEAT_BAL_PR_RESELL_MATRIX_1_1">#REF!</definedName>
    <definedName name="HEAT_BAL_PR_RESELL_MATRIX_1_MARKER_1">#REF!</definedName>
    <definedName name="HEAT_BAL_PR_RESELL_MATRIX_2_1">#REF!</definedName>
    <definedName name="HEAT_BAL_PR_RESELL_MATRIX_2_MARKER_1">#REF!</definedName>
    <definedName name="HEAT_BAL_PR_UIOR_ADD_HL_MARKER_1">#REF!</definedName>
    <definedName name="HEAT_BAL_PR_UIOR_ADD_RANGE_1">#REF!</definedName>
    <definedName name="HEAT_BAL_PR_UIOR_DELETE_HL_ROW_MARKER_1">#REF!</definedName>
    <definedName name="HEAT_BAL_PR_UIOR_NUM_ROW_MARKER_1">#REF!</definedName>
    <definedName name="HEAT_P_BAL_PR_RANGE_1">#REF!</definedName>
    <definedName name="HEAT_U_BAL_PR_RANGE_1">#REF!</definedName>
    <definedName name="LIST_ORG_VO">'[1]REESTR_ORG'!#REF!</definedName>
    <definedName name="LIST_ORG_VS">'[1]REESTR_ORG'!#REF!</definedName>
    <definedName name="mo">'[1]Список организаций'!$J$7</definedName>
    <definedName name="MO_LIST_15">'[1]REESTR_MO'!#REF!</definedName>
    <definedName name="MO_LIST_16">'[1]REESTR_MO'!#REF!</definedName>
    <definedName name="MO_LIST_17">'[1]REESTR_MO'!#REF!</definedName>
    <definedName name="MO_LIST_18">'[1]REESTR_MO'!#REF!</definedName>
    <definedName name="MO_LIST_19">'[1]REESTR_MO'!#REF!</definedName>
    <definedName name="MO_LIST_20">'[1]REESTR_MO'!#REF!</definedName>
    <definedName name="MO_LIST_21">'[1]REESTR_MO'!#REF!</definedName>
    <definedName name="MO_LIST_22">'[1]REESTR_MO'!#REF!</definedName>
    <definedName name="MO_LIST_23">'[1]REESTR_MO'!#REF!</definedName>
    <definedName name="MO_LIST_24">'[1]REESTR_MO'!#REF!</definedName>
    <definedName name="MO_LIST_25">'[1]REESTR_MO'!#REF!</definedName>
    <definedName name="MO_LIST_26">'[1]REESTR_MO'!#REF!</definedName>
    <definedName name="MO_LIST_27">'[1]REESTR_MO'!#REF!</definedName>
    <definedName name="MO_LIST_28">'[1]REESTR_MO'!#REF!</definedName>
    <definedName name="MO_LIST_29">'[1]REESTR_MO'!#REF!</definedName>
    <definedName name="MO_LIST_30">'[1]REESTR_MO'!#REF!</definedName>
    <definedName name="MO_LIST_31">'[1]REESTR_MO'!#REF!</definedName>
    <definedName name="MO_LIST_32">'[1]REESTR_MO'!#REF!</definedName>
    <definedName name="MO_LIST_33">'[1]REESTR_MO'!#REF!</definedName>
    <definedName name="MO_LIST_34">'[1]REESTR_MO'!#REF!</definedName>
    <definedName name="MO_LIST_35">'[1]REESTR_MO'!#REF!</definedName>
    <definedName name="MO_LIST_36">'[1]REESTR_MO'!#REF!</definedName>
    <definedName name="MO_LIST_37">'[1]REESTR_MO'!#REF!</definedName>
    <definedName name="MO_LIST_38">'[1]REESTR_MO'!#REF!</definedName>
    <definedName name="MO_LIST_39">'[1]REESTR_MO'!#REF!</definedName>
    <definedName name="MO_LIST_40">'[1]REESTR_MO'!#REF!</definedName>
    <definedName name="MO_LIST_41">'[1]REESTR_MO'!#REF!</definedName>
    <definedName name="MO_LIST_42">'[1]REESTR_MO'!#REF!</definedName>
    <definedName name="MO_LIST_43">'[1]REESTR_MO'!#REF!</definedName>
    <definedName name="MO_LIST_44">'[1]REESTR_MO'!#REF!</definedName>
    <definedName name="MO_LIST_45">'[1]REESTR_MO'!#REF!</definedName>
    <definedName name="MO_LIST_46">'[1]REESTR_MO'!#REF!</definedName>
    <definedName name="MO_LIST_47">'[1]REESTR_MO'!#REF!</definedName>
    <definedName name="MO_LIST_48">'[1]REESTR_MO'!#REF!</definedName>
    <definedName name="MO_LIST_49">'[1]REESTR_MO'!#REF!</definedName>
    <definedName name="MO_LIST_50">'[1]REESTR_MO'!#REF!</definedName>
    <definedName name="MO_LIST_51">'[1]REESTR_MO'!#REF!</definedName>
    <definedName name="MO_LIST_52">'[1]REESTR_MO'!#REF!</definedName>
    <definedName name="MO_LIST_53">'[1]REESTR_MO'!#REF!</definedName>
    <definedName name="P19_T1_Protect" hidden="1">P5_T1_Protect,P6_T1_Protect,P7_T1_Protect,P8_T1_Protect,P9_T1_Protect,P10_T1_Protect,P11_T1_Protect,P12_T1_Protect,P13_T1_Protect,P14_T1_Protect</definedName>
    <definedName name="PLAN1X_BPR_DETAILED_RANGE">'[1]PLAN1X_BPR_DETAILED'!#REF!</definedName>
    <definedName name="PLAN1X_CALC_RANGE">'[1]PLAN1X_CALC'!#REF!</definedName>
    <definedName name="PLAN1X_FUEL_EE_RANGE">'[1]PLAN1X_FUEL_EE'!#REF!</definedName>
    <definedName name="PLAN1X_FUEL_GAS_RANGE">'[1]PLAN1X_FUEL_GAS'!#REF!</definedName>
    <definedName name="PLAN1X_FUEL_RANGE">'[1]PLAN1X_FUEL'!#REF!</definedName>
    <definedName name="PLAN1X_FUEL_TR_1_RANGE">'[1]PLAN1X_FUEL_TR_1'!#REF!</definedName>
    <definedName name="PLAN1X_FUEL_TR_2_RANGE">'[1]PLAN1X_FUEL_TR_2'!#REF!</definedName>
    <definedName name="PLAN1X_FUEL_TR_3_RANGE">'[1]PLAN1X_FUEL_TR_3'!#REF!</definedName>
    <definedName name="PLAN1X_MXPP_DETAILED_RANGE">'[1]PLAN1X_MXPP_DETAILED'!#REF!</definedName>
    <definedName name="SAPBEXrevision" hidden="1">1</definedName>
    <definedName name="SAPBEXsysID" hidden="1">"BW2"</definedName>
    <definedName name="SAPBEXwbID" hidden="1">"479GSPMTNK9HM4ZSIVE5K2SH6"</definedName>
    <definedName name="TARIFF_SETUP_METHOD_CODE">'[1]TECHSHEET'!$E$44</definedName>
    <definedName name="TEMPLATE_CLAIM">'[1]TECHSHEET'!$E$34</definedName>
    <definedName name="TEMPLATE_SPHERE">'[1]TECHSHEET'!$E$6</definedName>
    <definedName name="_xlnm.Print_Area" localSheetId="1">'Баланс'!$A$1:$T$27</definedName>
    <definedName name="_xlnm.Print_Area" localSheetId="0">'Лист1'!$A$1:$F$81</definedName>
  </definedNames>
  <calcPr fullCalcOnLoad="1"/>
</workbook>
</file>

<file path=xl/sharedStrings.xml><?xml version="1.0" encoding="utf-8"?>
<sst xmlns="http://schemas.openxmlformats.org/spreadsheetml/2006/main" count="268" uniqueCount="262">
  <si>
    <t>С коллекторов, всего</t>
  </si>
  <si>
    <t>Из тепловой сети, всего</t>
  </si>
  <si>
    <t>Наименование юридического лица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</si>
  <si>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</si>
  <si>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</si>
  <si>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</si>
  <si>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</si>
  <si>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</si>
  <si>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</si>
  <si>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</si>
  <si>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</si>
  <si>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</si>
  <si>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</si>
  <si>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</si>
  <si>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</si>
  <si>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Выработка</t>
  </si>
  <si>
    <t>Собственные нужды источника тепла</t>
  </si>
  <si>
    <t>Отпуск с коллекторов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</si>
  <si>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</si>
  <si>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</si>
  <si>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</si>
  <si>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</si>
  <si>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организациям-перепродавцам</t>
  </si>
  <si>
    <t>Полезный отпуск по группам потребителей</t>
  </si>
  <si>
    <t>Всего</t>
  </si>
  <si>
    <t>Население</t>
  </si>
  <si>
    <t>3</t>
  </si>
  <si>
    <t>В собственную тепловую сеть</t>
  </si>
  <si>
    <t>покупка потерь из тепловой сети</t>
  </si>
  <si>
    <t>Финансируемые из бюджетов всех уровней</t>
  </si>
  <si>
    <t>Прочие</t>
  </si>
  <si>
    <t>3.2</t>
  </si>
  <si>
    <t>3.3</t>
  </si>
  <si>
    <t>4.1</t>
  </si>
  <si>
    <t>5</t>
  </si>
  <si>
    <t>5.1</t>
  </si>
  <si>
    <t>5.2</t>
  </si>
  <si>
    <t>5.2.3</t>
  </si>
  <si>
    <t>5.2.3.1</t>
  </si>
  <si>
    <t>5.2.3.2</t>
  </si>
  <si>
    <t>5.2.3.3</t>
  </si>
  <si>
    <t>(тыс.руб.)</t>
  </si>
  <si>
    <t>(Гкал)</t>
  </si>
  <si>
    <t>№ п/п</t>
  </si>
  <si>
    <t>Наименование показателя</t>
  </si>
  <si>
    <t>Является ли организация плательщиком НДС</t>
  </si>
  <si>
    <t>Период</t>
  </si>
  <si>
    <t>1</t>
  </si>
  <si>
    <t>Бухгалтерский баланс. Форма № 1</t>
  </si>
  <si>
    <t>2</t>
  </si>
  <si>
    <t>Отчёт о прибылях и убытках. Форма № 2</t>
  </si>
  <si>
    <t>1.1</t>
  </si>
  <si>
    <t>АКТИВ</t>
  </si>
  <si>
    <t>1.1.1</t>
  </si>
  <si>
    <t>I. ВНЕОБОРОТНЫЕ АКТИВЫ</t>
  </si>
  <si>
    <t>1.1.1.1</t>
  </si>
  <si>
    <t>Нематериальные активы</t>
  </si>
  <si>
    <t>1110</t>
  </si>
  <si>
    <t>1.1.1.2</t>
  </si>
  <si>
    <t>Результаты исследований и разработок</t>
  </si>
  <si>
    <t>1120</t>
  </si>
  <si>
    <t>1.1.1.3</t>
  </si>
  <si>
    <t>Нематериальные поисковые активы</t>
  </si>
  <si>
    <t>1130</t>
  </si>
  <si>
    <t>1.1.1.4</t>
  </si>
  <si>
    <t>Материальные поисковые активы</t>
  </si>
  <si>
    <t>1140</t>
  </si>
  <si>
    <t>1.1.1.5</t>
  </si>
  <si>
    <t>Основные средства</t>
  </si>
  <si>
    <t>1150</t>
  </si>
  <si>
    <t>1.1.1.6</t>
  </si>
  <si>
    <t>Доходные вложения в материальные ценности</t>
  </si>
  <si>
    <t>1160</t>
  </si>
  <si>
    <t>1.1.1.7</t>
  </si>
  <si>
    <t>Финансовые вложения</t>
  </si>
  <si>
    <t>1170</t>
  </si>
  <si>
    <t>1.1.1.8</t>
  </si>
  <si>
    <t>Отложенные налоговые активы</t>
  </si>
  <si>
    <t>1180</t>
  </si>
  <si>
    <t>1.1.1.9</t>
  </si>
  <si>
    <t>Прочие внеоборотные активы</t>
  </si>
  <si>
    <t>1190</t>
  </si>
  <si>
    <t>1.1.1.10</t>
  </si>
  <si>
    <t>Итого по разделу I</t>
  </si>
  <si>
    <t>1100</t>
  </si>
  <si>
    <t>1.1.2</t>
  </si>
  <si>
    <t>II. ОБОРОТНЫЕ АКТИВЫ</t>
  </si>
  <si>
    <t>1.1.2.1</t>
  </si>
  <si>
    <t>Запасы</t>
  </si>
  <si>
    <t>1210</t>
  </si>
  <si>
    <t>1.1.2.2</t>
  </si>
  <si>
    <t>Налог на добавленную стоимость по приобретенным ценностям</t>
  </si>
  <si>
    <t>1220</t>
  </si>
  <si>
    <t>1.1.2.3</t>
  </si>
  <si>
    <t>Дебиторская задолженность</t>
  </si>
  <si>
    <t>1230</t>
  </si>
  <si>
    <t>1.1.2.4</t>
  </si>
  <si>
    <t>Финансовые вложения (за исключением денежных эквивалентов)</t>
  </si>
  <si>
    <t>1240</t>
  </si>
  <si>
    <t>1.1.2.5</t>
  </si>
  <si>
    <t>Денежные средства и денежные эквиваленты</t>
  </si>
  <si>
    <t>1250</t>
  </si>
  <si>
    <t>1.1.2.6</t>
  </si>
  <si>
    <t>Прочие оборотные активы</t>
  </si>
  <si>
    <t>1260</t>
  </si>
  <si>
    <t>1.1.2.7</t>
  </si>
  <si>
    <t>Итого по разделу II</t>
  </si>
  <si>
    <t>1200</t>
  </si>
  <si>
    <t>1.1.3</t>
  </si>
  <si>
    <t>БАЛАНС</t>
  </si>
  <si>
    <t>1600</t>
  </si>
  <si>
    <t>1.2</t>
  </si>
  <si>
    <t>ПАССИВ</t>
  </si>
  <si>
    <t>1.2.1</t>
  </si>
  <si>
    <t>III. КАПИТАЛ И РЕЗЕРВЫ</t>
  </si>
  <si>
    <t>1.2.1.1</t>
  </si>
  <si>
    <t>Уставный капитал (складочный капитал, уставный фонд, вклады товарищей)</t>
  </si>
  <si>
    <t>1310</t>
  </si>
  <si>
    <t>1.2.1.2</t>
  </si>
  <si>
    <t>Собственные акции, выкупленные у акционеров</t>
  </si>
  <si>
    <t>1320</t>
  </si>
  <si>
    <t>1.2.1.3</t>
  </si>
  <si>
    <t>Переоценка внеоборотных активов</t>
  </si>
  <si>
    <t>1340</t>
  </si>
  <si>
    <t>1.2.1.4</t>
  </si>
  <si>
    <t>Добавочный капитал (без переоценки)</t>
  </si>
  <si>
    <t>1350</t>
  </si>
  <si>
    <t>1.2.1.5</t>
  </si>
  <si>
    <t>Резервный капитал</t>
  </si>
  <si>
    <t>1360</t>
  </si>
  <si>
    <t>1.2.1.6</t>
  </si>
  <si>
    <t>Нераспределенная прибыль (непокрытый убыток)</t>
  </si>
  <si>
    <t>1370</t>
  </si>
  <si>
    <t>1.2.1.7</t>
  </si>
  <si>
    <t>Итого по разделу III</t>
  </si>
  <si>
    <t>1300</t>
  </si>
  <si>
    <t>1.2.2</t>
  </si>
  <si>
    <t>IV. ДОЛГОСРОЧНЫЕ ОБЯЗАТЕЛЬСТВА</t>
  </si>
  <si>
    <t>1.2.2.1</t>
  </si>
  <si>
    <t>Заемные средства</t>
  </si>
  <si>
    <t>1410</t>
  </si>
  <si>
    <t>1.2.2.2</t>
  </si>
  <si>
    <t>Отложенные налоговые обязательства</t>
  </si>
  <si>
    <t>1420</t>
  </si>
  <si>
    <t>1.2.2.3</t>
  </si>
  <si>
    <t>Оценочные обязательства</t>
  </si>
  <si>
    <t>1430</t>
  </si>
  <si>
    <t>1.2.2.4</t>
  </si>
  <si>
    <t>Прочие обязательства</t>
  </si>
  <si>
    <t>1450</t>
  </si>
  <si>
    <t>1.2.2.5</t>
  </si>
  <si>
    <t>Итого по разделу IV</t>
  </si>
  <si>
    <t>1400</t>
  </si>
  <si>
    <t>1.2.3</t>
  </si>
  <si>
    <t>V. КРАТКОСРОЧНЫЕ ОБЯЗАТЕЛЬСТВА</t>
  </si>
  <si>
    <t>1.2.3.1</t>
  </si>
  <si>
    <t>1510</t>
  </si>
  <si>
    <t>1.2.3.2</t>
  </si>
  <si>
    <t>Кредиторская задолженность</t>
  </si>
  <si>
    <t>1520</t>
  </si>
  <si>
    <t>1.2.3.3</t>
  </si>
  <si>
    <t>Доходы будущих периодов</t>
  </si>
  <si>
    <t>1530</t>
  </si>
  <si>
    <t>1.2.3.4</t>
  </si>
  <si>
    <t>1540</t>
  </si>
  <si>
    <t>1.2.3.5</t>
  </si>
  <si>
    <t>1550</t>
  </si>
  <si>
    <t>1.2.3.6</t>
  </si>
  <si>
    <t>Итого по разделу V</t>
  </si>
  <si>
    <t>1500</t>
  </si>
  <si>
    <t>1.2.4</t>
  </si>
  <si>
    <t>1700</t>
  </si>
  <si>
    <t>2.1</t>
  </si>
  <si>
    <t>Выручка</t>
  </si>
  <si>
    <t>2110</t>
  </si>
  <si>
    <t>2.2</t>
  </si>
  <si>
    <t>Себестоимость продаж</t>
  </si>
  <si>
    <t>2120</t>
  </si>
  <si>
    <t>2.3</t>
  </si>
  <si>
    <t>Валовая прибыль (убыток)</t>
  </si>
  <si>
    <t>2100</t>
  </si>
  <si>
    <t>2.4</t>
  </si>
  <si>
    <t>Коммерческие расходы</t>
  </si>
  <si>
    <t>2210</t>
  </si>
  <si>
    <t>2.5</t>
  </si>
  <si>
    <t>Управленческие расходы</t>
  </si>
  <si>
    <t>2220</t>
  </si>
  <si>
    <t>2.6</t>
  </si>
  <si>
    <t>Прибыль (убыток) от продаж</t>
  </si>
  <si>
    <t>2200</t>
  </si>
  <si>
    <t>2.7</t>
  </si>
  <si>
    <t>Доходы от участия в других организациях</t>
  </si>
  <si>
    <t>2310</t>
  </si>
  <si>
    <t>2.8</t>
  </si>
  <si>
    <t>Проценты к получению</t>
  </si>
  <si>
    <t>2320</t>
  </si>
  <si>
    <t>2.9</t>
  </si>
  <si>
    <t>Проценты к уплате</t>
  </si>
  <si>
    <t>2330</t>
  </si>
  <si>
    <t>2.10</t>
  </si>
  <si>
    <t>Прочие доходы</t>
  </si>
  <si>
    <t>2340</t>
  </si>
  <si>
    <t>2.11</t>
  </si>
  <si>
    <t>Прочие расходы</t>
  </si>
  <si>
    <t>2350</t>
  </si>
  <si>
    <t>2.12</t>
  </si>
  <si>
    <t>Прибыль (убыток) до налогообложения</t>
  </si>
  <si>
    <t>2300</t>
  </si>
  <si>
    <t>2.13</t>
  </si>
  <si>
    <t>Текущий налог на прибыль</t>
  </si>
  <si>
    <t>2410</t>
  </si>
  <si>
    <t>2.13.1</t>
  </si>
  <si>
    <t>в т.ч. постоянные налоговые обязательства (активы)</t>
  </si>
  <si>
    <t>2421</t>
  </si>
  <si>
    <t>2.14</t>
  </si>
  <si>
    <t>Изменение отложенных налоговых обязательств</t>
  </si>
  <si>
    <t>2430</t>
  </si>
  <si>
    <t>2.15</t>
  </si>
  <si>
    <t>Изменение отложенных налоговых активов</t>
  </si>
  <si>
    <t>2450</t>
  </si>
  <si>
    <t>2.16</t>
  </si>
  <si>
    <t>Прочее</t>
  </si>
  <si>
    <t>2460</t>
  </si>
  <si>
    <t>2.17</t>
  </si>
  <si>
    <t>Чистая прибыль (убыток)</t>
  </si>
  <si>
    <t>2400</t>
  </si>
  <si>
    <t>СПРАВОЧНО</t>
  </si>
  <si>
    <t>2.18</t>
  </si>
  <si>
    <t>Результат от переоценки внеоборотных активов, не включаемый в чистую прибыль (убыток) периода</t>
  </si>
  <si>
    <t>2510</t>
  </si>
  <si>
    <t>2.19</t>
  </si>
  <si>
    <t>Результат от прочих операций, не включаемый в чистую прибыль (убыток) периода</t>
  </si>
  <si>
    <t>2520</t>
  </si>
  <si>
    <t>2.20</t>
  </si>
  <si>
    <t>Совокупный финансовый результат периода</t>
  </si>
  <si>
    <t>2500</t>
  </si>
  <si>
    <t>2.21</t>
  </si>
  <si>
    <t>Базовая прибыль (убыток) на акцию</t>
  </si>
  <si>
    <t>2900</t>
  </si>
  <si>
    <t>2.22</t>
  </si>
  <si>
    <t>Разводненная прибыль (убыток) на акцию</t>
  </si>
  <si>
    <t>2910</t>
  </si>
  <si>
    <t>На 31 декабря 2013 года</t>
  </si>
  <si>
    <t>На 31 декабря 2012 года</t>
  </si>
  <si>
    <t>4.3</t>
  </si>
  <si>
    <t>4.4</t>
  </si>
  <si>
    <t>Организации - перепродавцы, всего</t>
  </si>
  <si>
    <t>покупка потерь с коллекторов</t>
  </si>
  <si>
    <t>4.2</t>
  </si>
  <si>
    <t>5.2.2.</t>
  </si>
  <si>
    <t>I квартал</t>
  </si>
  <si>
    <t>II квартал</t>
  </si>
  <si>
    <t>I полугодие</t>
  </si>
  <si>
    <t>III квартал</t>
  </si>
  <si>
    <t>IX месяцев</t>
  </si>
  <si>
    <t>IV квартал</t>
  </si>
  <si>
    <t>Итого за год</t>
  </si>
  <si>
    <t xml:space="preserve">Бухгалтерская отчетность </t>
  </si>
  <si>
    <t>Приложение № 1 к письму Государственного комитета по тарифам и энергетике Республики Хакасия
от _________ №________</t>
  </si>
  <si>
    <t>Приложение № 2 к письму Государственного комитета по тарифам и энергетике Республики Хакасия
от _________ №________</t>
  </si>
  <si>
    <t>На 31 декабря 2014 года</t>
  </si>
  <si>
    <t>Баланс тепловой энергии за 2014 год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</si>
</sst>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$&quot;#,##0_);[Red]\(&quot;$&quot;#,##0\)"/>
    <numFmt numFmtId="166" formatCode="[$-FC19]d\ mmmm\ yyyy\ &quot;г.&quot;"/>
    <numFmt numFmtId="167" formatCode="0.00_ ;[Red]\-0.00\ "/>
    <numFmt numFmtId="168" formatCode="0.000"/>
    <numFmt numFmtId="169" formatCode="#,##0.00;[Red]\-#,##0.00;\-"/>
  </numFmts>
  <fonts count="43">
    <font>
      <sz val="10"/>
      <name val="Arial Cyr"/>
      <family val="0"/>
    </font>
    <font>
      <sz val="11"/>
      <color indexed="62"/>
      <name val="Calibri"/>
      <family val="2"/>
    </font>
    <font>
      <u val="single"/>
      <sz val="9"/>
      <color indexed="18"/>
      <name val="Tahoma"/>
      <family val="2"/>
    </font>
    <font>
      <sz val="9"/>
      <name val="Tahoma"/>
      <family val="2"/>
    </font>
    <font>
      <u val="single"/>
      <sz val="8.1"/>
      <color indexed="36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Times New Roman"/>
      <family val="1"/>
    </font>
    <font>
      <sz val="9"/>
      <color indexed="55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 style="medium"/>
      <right/>
      <top>
        <color indexed="63"/>
      </top>
      <bottom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/>
      <top style="medium"/>
      <bottom style="thin">
        <color indexed="23"/>
      </bottom>
    </border>
    <border>
      <left style="thin">
        <color indexed="22"/>
      </left>
      <right/>
      <top style="thin">
        <color indexed="23"/>
      </top>
      <bottom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9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4" fontId="3" fillId="21" borderId="6" applyBorder="0">
      <alignment horizontal="right"/>
      <protection/>
    </xf>
    <xf numFmtId="0" fontId="24" fillId="0" borderId="7" applyNumberFormat="0" applyFill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4" borderId="0" applyBorder="0">
      <alignment horizontal="right"/>
      <protection/>
    </xf>
    <xf numFmtId="0" fontId="3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4" fillId="0" borderId="0" xfId="65" applyFont="1" applyAlignment="1" applyProtection="1">
      <alignment vertical="center" wrapText="1"/>
      <protection/>
    </xf>
    <xf numFmtId="49" fontId="9" fillId="0" borderId="0" xfId="68" applyFont="1">
      <alignment vertical="top"/>
      <protection/>
    </xf>
    <xf numFmtId="0" fontId="35" fillId="0" borderId="0" xfId="65" applyFont="1" applyAlignment="1" applyProtection="1">
      <alignment horizontal="center" vertical="center" wrapText="1"/>
      <protection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 vertical="center" wrapText="1"/>
      <protection/>
    </xf>
    <xf numFmtId="49" fontId="8" fillId="0" borderId="11" xfId="67" applyNumberFormat="1" applyFont="1" applyFill="1" applyBorder="1" applyAlignment="1" applyProtection="1">
      <alignment horizontal="center" vertical="center" wrapText="1"/>
      <protection/>
    </xf>
    <xf numFmtId="0" fontId="8" fillId="0" borderId="11" xfId="67" applyNumberFormat="1" applyFont="1" applyFill="1" applyBorder="1" applyAlignment="1" applyProtection="1">
      <alignment horizontal="center" vertical="center" wrapText="1"/>
      <protection/>
    </xf>
    <xf numFmtId="0" fontId="9" fillId="0" borderId="1" xfId="65" applyNumberFormat="1" applyFont="1" applyFill="1" applyBorder="1" applyAlignment="1" applyProtection="1">
      <alignment horizontal="left" vertical="center" wrapText="1" indent="1"/>
      <protection/>
    </xf>
    <xf numFmtId="4" fontId="9" fillId="0" borderId="1" xfId="65" applyNumberFormat="1" applyFont="1" applyFill="1" applyBorder="1" applyAlignment="1" applyProtection="1">
      <alignment horizontal="right" vertical="center" wrapText="1"/>
      <protection/>
    </xf>
    <xf numFmtId="4" fontId="9" fillId="0" borderId="1" xfId="66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65" applyNumberFormat="1" applyFont="1" applyFill="1" applyBorder="1" applyAlignment="1" applyProtection="1">
      <alignment horizontal="right" vertical="center" wrapText="1"/>
      <protection locked="0"/>
    </xf>
    <xf numFmtId="0" fontId="37" fillId="0" borderId="1" xfId="65" applyNumberFormat="1" applyFont="1" applyFill="1" applyBorder="1" applyAlignment="1" applyProtection="1">
      <alignment horizontal="left" vertical="center" wrapText="1" indent="1"/>
      <protection/>
    </xf>
    <xf numFmtId="4" fontId="37" fillId="0" borderId="1" xfId="65" applyNumberFormat="1" applyFont="1" applyFill="1" applyBorder="1" applyAlignment="1" applyProtection="1">
      <alignment horizontal="right" vertical="center" wrapText="1"/>
      <protection/>
    </xf>
    <xf numFmtId="49" fontId="37" fillId="0" borderId="0" xfId="68" applyFont="1">
      <alignment vertical="top"/>
      <protection/>
    </xf>
    <xf numFmtId="0" fontId="3" fillId="0" borderId="0" xfId="65" applyFont="1" applyFill="1" applyAlignment="1" applyProtection="1">
      <alignment vertical="center" wrapText="1"/>
      <protection/>
    </xf>
    <xf numFmtId="49" fontId="3" fillId="0" borderId="0" xfId="68">
      <alignment vertical="top"/>
      <protection/>
    </xf>
    <xf numFmtId="0" fontId="3" fillId="0" borderId="0" xfId="65" applyFont="1" applyAlignment="1" applyProtection="1">
      <alignment vertical="center" wrapText="1"/>
      <protection/>
    </xf>
    <xf numFmtId="0" fontId="38" fillId="0" borderId="0" xfId="0" applyFont="1" applyAlignment="1">
      <alignment/>
    </xf>
    <xf numFmtId="0" fontId="9" fillId="24" borderId="12" xfId="69" applyNumberFormat="1" applyFont="1" applyFill="1" applyBorder="1" applyAlignment="1" applyProtection="1">
      <alignment horizontal="left" vertical="center" wrapText="1"/>
      <protection/>
    </xf>
    <xf numFmtId="0" fontId="7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13" xfId="69" applyNumberFormat="1" applyFont="1" applyFill="1" applyBorder="1" applyAlignment="1" applyProtection="1">
      <alignment horizontal="center" vertical="center" wrapText="1"/>
      <protection/>
    </xf>
    <xf numFmtId="49" fontId="9" fillId="24" borderId="14" xfId="69" applyNumberFormat="1" applyFont="1" applyFill="1" applyBorder="1" applyAlignment="1" applyProtection="1">
      <alignment horizontal="left" vertical="center" wrapText="1"/>
      <protection/>
    </xf>
    <xf numFmtId="49" fontId="7" fillId="24" borderId="15" xfId="69" applyNumberFormat="1" applyFont="1" applyFill="1" applyBorder="1" applyAlignment="1" applyProtection="1">
      <alignment horizontal="center" vertical="center" wrapText="1"/>
      <protection/>
    </xf>
    <xf numFmtId="49" fontId="7" fillId="8" borderId="16" xfId="69" applyFont="1" applyFill="1" applyBorder="1" applyAlignment="1" applyProtection="1">
      <alignment vertical="center" wrapText="1"/>
      <protection/>
    </xf>
    <xf numFmtId="0" fontId="7" fillId="0" borderId="17" xfId="69" applyNumberFormat="1" applyFont="1" applyBorder="1" applyAlignment="1">
      <alignment horizontal="center" vertical="center"/>
      <protection/>
    </xf>
    <xf numFmtId="49" fontId="7" fillId="24" borderId="18" xfId="69" applyNumberFormat="1" applyFont="1" applyFill="1" applyBorder="1" applyAlignment="1" applyProtection="1">
      <alignment horizontal="center" vertical="center" wrapText="1"/>
      <protection/>
    </xf>
    <xf numFmtId="49" fontId="7" fillId="8" borderId="19" xfId="69" applyFont="1" applyFill="1" applyBorder="1" applyAlignment="1" applyProtection="1">
      <alignment vertical="center" wrapText="1"/>
      <protection/>
    </xf>
    <xf numFmtId="49" fontId="7" fillId="0" borderId="9" xfId="69" applyNumberFormat="1" applyFont="1" applyFill="1" applyBorder="1" applyAlignment="1">
      <alignment horizontal="center" vertical="center"/>
      <protection/>
    </xf>
    <xf numFmtId="49" fontId="7" fillId="24" borderId="12" xfId="69" applyNumberFormat="1" applyFont="1" applyFill="1" applyBorder="1" applyAlignment="1" applyProtection="1">
      <alignment horizontal="left" vertical="center" wrapText="1" indent="1"/>
      <protection/>
    </xf>
    <xf numFmtId="49" fontId="7" fillId="0" borderId="19" xfId="69" applyNumberFormat="1" applyFont="1" applyFill="1" applyBorder="1" applyAlignment="1">
      <alignment horizontal="center" vertical="center"/>
      <protection/>
    </xf>
    <xf numFmtId="4" fontId="9" fillId="21" borderId="9" xfId="69" applyNumberFormat="1" applyFont="1" applyFill="1" applyBorder="1" applyAlignment="1" applyProtection="1">
      <alignment horizontal="right" vertical="center" wrapText="1"/>
      <protection locked="0"/>
    </xf>
    <xf numFmtId="4" fontId="9" fillId="21" borderId="13" xfId="69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69" applyNumberFormat="1" applyFont="1" applyBorder="1" applyAlignment="1">
      <alignment horizontal="center" vertical="center"/>
      <protection/>
    </xf>
    <xf numFmtId="49" fontId="7" fillId="0" borderId="19" xfId="69" applyNumberFormat="1" applyFont="1" applyBorder="1" applyAlignment="1">
      <alignment horizontal="center" vertical="center" wrapText="1"/>
      <protection/>
    </xf>
    <xf numFmtId="0" fontId="7" fillId="0" borderId="9" xfId="69" applyNumberFormat="1" applyFont="1" applyBorder="1" applyAlignment="1">
      <alignment horizontal="center" vertical="center"/>
      <protection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69" applyNumberFormat="1" applyFont="1" applyFill="1" applyBorder="1" applyAlignment="1">
      <alignment horizontal="center" vertical="center"/>
      <protection/>
    </xf>
    <xf numFmtId="0" fontId="7" fillId="0" borderId="9" xfId="69" applyNumberFormat="1" applyFont="1" applyFill="1" applyBorder="1" applyAlignment="1">
      <alignment vertical="center"/>
      <protection/>
    </xf>
    <xf numFmtId="49" fontId="7" fillId="24" borderId="20" xfId="69" applyNumberFormat="1" applyFont="1" applyFill="1" applyBorder="1" applyAlignment="1" applyProtection="1">
      <alignment horizontal="center" vertical="center" wrapText="1"/>
      <protection/>
    </xf>
    <xf numFmtId="49" fontId="7" fillId="8" borderId="14" xfId="69" applyFont="1" applyFill="1" applyBorder="1" applyAlignment="1" applyProtection="1">
      <alignment vertical="center" wrapText="1"/>
      <protection/>
    </xf>
    <xf numFmtId="49" fontId="7" fillId="0" borderId="21" xfId="69" applyNumberFormat="1" applyFont="1" applyFill="1" applyBorder="1" applyAlignment="1">
      <alignment horizontal="center" vertical="center"/>
      <protection/>
    </xf>
    <xf numFmtId="4" fontId="9" fillId="21" borderId="21" xfId="69" applyNumberFormat="1" applyFont="1" applyFill="1" applyBorder="1" applyAlignment="1" applyProtection="1">
      <alignment horizontal="right" vertical="center" wrapText="1"/>
      <protection locked="0"/>
    </xf>
    <xf numFmtId="4" fontId="9" fillId="21" borderId="22" xfId="69" applyNumberFormat="1" applyFont="1" applyFill="1" applyBorder="1" applyAlignment="1" applyProtection="1">
      <alignment horizontal="right" vertical="center" wrapText="1"/>
      <protection locked="0"/>
    </xf>
    <xf numFmtId="49" fontId="7" fillId="24" borderId="23" xfId="69" applyNumberFormat="1" applyFont="1" applyFill="1" applyBorder="1" applyAlignment="1" applyProtection="1">
      <alignment horizontal="left" vertical="center" wrapText="1" indent="1"/>
      <protection/>
    </xf>
    <xf numFmtId="49" fontId="7" fillId="0" borderId="17" xfId="69" applyNumberFormat="1" applyFont="1" applyFill="1" applyBorder="1" applyAlignment="1">
      <alignment horizontal="center" vertical="center"/>
      <protection/>
    </xf>
    <xf numFmtId="4" fontId="9" fillId="21" borderId="17" xfId="69" applyNumberFormat="1" applyFont="1" applyFill="1" applyBorder="1" applyAlignment="1" applyProtection="1">
      <alignment horizontal="right" vertical="center" wrapText="1"/>
      <protection locked="0"/>
    </xf>
    <xf numFmtId="4" fontId="9" fillId="21" borderId="24" xfId="69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69" applyNumberFormat="1" applyFont="1" applyFill="1" applyBorder="1" applyAlignment="1" applyProtection="1">
      <alignment horizontal="left" vertical="center" wrapText="1" indent="2"/>
      <protection/>
    </xf>
    <xf numFmtId="49" fontId="7" fillId="24" borderId="14" xfId="69" applyNumberFormat="1" applyFont="1" applyFill="1" applyBorder="1" applyAlignment="1" applyProtection="1">
      <alignment horizontal="left" vertical="center" wrapText="1" indent="1"/>
      <protection/>
    </xf>
    <xf numFmtId="0" fontId="7" fillId="0" borderId="0" xfId="69" applyNumberFormat="1" applyFont="1" applyFill="1" applyBorder="1" applyAlignment="1" applyProtection="1">
      <alignment horizontal="left" vertical="center" wrapText="1" indent="1"/>
      <protection/>
    </xf>
    <xf numFmtId="164" fontId="9" fillId="24" borderId="25" xfId="69" applyNumberFormat="1" applyFont="1" applyFill="1" applyBorder="1" applyAlignment="1" applyProtection="1">
      <alignment horizontal="center" vertical="center" wrapText="1"/>
      <protection/>
    </xf>
    <xf numFmtId="164" fontId="9" fillId="24" borderId="26" xfId="69" applyNumberFormat="1" applyFont="1" applyFill="1" applyBorder="1" applyAlignment="1" applyProtection="1">
      <alignment horizontal="center" vertical="center" wrapText="1"/>
      <protection/>
    </xf>
    <xf numFmtId="0" fontId="9" fillId="4" borderId="21" xfId="69" applyNumberFormat="1" applyFont="1" applyFill="1" applyBorder="1" applyAlignment="1" applyProtection="1">
      <alignment horizontal="center" vertical="center" wrapText="1"/>
      <protection/>
    </xf>
    <xf numFmtId="49" fontId="9" fillId="4" borderId="21" xfId="69" applyFont="1" applyFill="1" applyBorder="1" applyAlignment="1" applyProtection="1">
      <alignment horizontal="center" vertical="center" wrapText="1"/>
      <protection/>
    </xf>
    <xf numFmtId="49" fontId="9" fillId="4" borderId="22" xfId="69" applyFont="1" applyFill="1" applyBorder="1" applyAlignment="1" applyProtection="1">
      <alignment horizontal="center" vertical="center" wrapText="1"/>
      <protection/>
    </xf>
    <xf numFmtId="49" fontId="9" fillId="24" borderId="27" xfId="69" applyNumberFormat="1" applyFont="1" applyFill="1" applyBorder="1" applyAlignment="1" applyProtection="1">
      <alignment horizontal="center" vertical="center" wrapText="1"/>
      <protection/>
    </xf>
    <xf numFmtId="49" fontId="9" fillId="24" borderId="28" xfId="69" applyNumberFormat="1" applyFont="1" applyFill="1" applyBorder="1" applyAlignment="1" applyProtection="1">
      <alignment horizontal="center" vertical="center" wrapText="1"/>
      <protection/>
    </xf>
    <xf numFmtId="49" fontId="9" fillId="24" borderId="29" xfId="69" applyNumberFormat="1" applyFont="1" applyFill="1" applyBorder="1" applyAlignment="1" applyProtection="1">
      <alignment horizontal="center" vertical="center" wrapText="1"/>
      <protection/>
    </xf>
    <xf numFmtId="164" fontId="39" fillId="24" borderId="30" xfId="69" applyNumberFormat="1" applyFont="1" applyFill="1" applyBorder="1" applyAlignment="1" applyProtection="1">
      <alignment horizontal="center" vertical="center" wrapText="1"/>
      <protection/>
    </xf>
    <xf numFmtId="164" fontId="39" fillId="24" borderId="31" xfId="69" applyNumberFormat="1" applyFont="1" applyFill="1" applyBorder="1" applyAlignment="1" applyProtection="1">
      <alignment horizontal="center" vertical="center" wrapText="1"/>
      <protection/>
    </xf>
    <xf numFmtId="164" fontId="39" fillId="24" borderId="32" xfId="69" applyNumberFormat="1" applyFont="1" applyFill="1" applyBorder="1" applyAlignment="1" applyProtection="1">
      <alignment horizontal="center" vertical="center" wrapText="1"/>
      <protection/>
    </xf>
    <xf numFmtId="4" fontId="9" fillId="20" borderId="12" xfId="69" applyNumberFormat="1" applyFont="1" applyFill="1" applyBorder="1" applyAlignment="1" applyProtection="1">
      <alignment horizontal="center" vertical="center" wrapText="1"/>
      <protection/>
    </xf>
    <xf numFmtId="4" fontId="9" fillId="20" borderId="33" xfId="69" applyNumberFormat="1" applyFont="1" applyFill="1" applyBorder="1" applyAlignment="1" applyProtection="1">
      <alignment horizontal="center" vertical="center" wrapText="1"/>
      <protection/>
    </xf>
    <xf numFmtId="4" fontId="9" fillId="20" borderId="34" xfId="69" applyNumberFormat="1" applyFont="1" applyFill="1" applyBorder="1" applyAlignment="1" applyProtection="1">
      <alignment horizontal="center" vertical="center" wrapText="1"/>
      <protection/>
    </xf>
    <xf numFmtId="4" fontId="9" fillId="20" borderId="16" xfId="69" applyNumberFormat="1" applyFont="1" applyFill="1" applyBorder="1" applyAlignment="1" applyProtection="1">
      <alignment horizontal="center" vertical="center" wrapText="1"/>
      <protection/>
    </xf>
    <xf numFmtId="4" fontId="9" fillId="20" borderId="35" xfId="69" applyNumberFormat="1" applyFont="1" applyFill="1" applyBorder="1" applyAlignment="1" applyProtection="1">
      <alignment horizontal="center" vertical="center" wrapText="1"/>
      <protection/>
    </xf>
    <xf numFmtId="4" fontId="9" fillId="20" borderId="36" xfId="69" applyNumberFormat="1" applyFont="1" applyFill="1" applyBorder="1" applyAlignment="1" applyProtection="1">
      <alignment horizontal="center" vertical="center" wrapText="1"/>
      <protection/>
    </xf>
    <xf numFmtId="4" fontId="9" fillId="20" borderId="19" xfId="69" applyNumberFormat="1" applyFont="1" applyFill="1" applyBorder="1" applyAlignment="1" applyProtection="1">
      <alignment horizontal="center" vertical="center" wrapText="1"/>
      <protection/>
    </xf>
    <xf numFmtId="4" fontId="9" fillId="20" borderId="37" xfId="69" applyNumberFormat="1" applyFont="1" applyFill="1" applyBorder="1" applyAlignment="1" applyProtection="1">
      <alignment horizontal="center" vertical="center" wrapText="1"/>
      <protection/>
    </xf>
    <xf numFmtId="4" fontId="9" fillId="20" borderId="38" xfId="69" applyNumberFormat="1" applyFont="1" applyFill="1" applyBorder="1" applyAlignment="1" applyProtection="1">
      <alignment horizontal="center" vertical="center" wrapText="1"/>
      <protection/>
    </xf>
    <xf numFmtId="0" fontId="7" fillId="0" borderId="0" xfId="69" applyNumberFormat="1" applyFont="1" applyFill="1" applyBorder="1" applyAlignment="1" applyProtection="1">
      <alignment horizontal="left" vertical="center" wrapText="1" indent="1"/>
      <protection/>
    </xf>
    <xf numFmtId="4" fontId="9" fillId="20" borderId="23" xfId="69" applyNumberFormat="1" applyFont="1" applyFill="1" applyBorder="1" applyAlignment="1" applyProtection="1">
      <alignment horizontal="center" vertical="center" wrapText="1"/>
      <protection/>
    </xf>
    <xf numFmtId="4" fontId="9" fillId="20" borderId="0" xfId="69" applyNumberFormat="1" applyFont="1" applyFill="1" applyBorder="1" applyAlignment="1" applyProtection="1">
      <alignment horizontal="center" vertical="center" wrapText="1"/>
      <protection/>
    </xf>
    <xf numFmtId="4" fontId="9" fillId="20" borderId="39" xfId="69" applyNumberFormat="1" applyFont="1" applyFill="1" applyBorder="1" applyAlignment="1" applyProtection="1">
      <alignment horizontal="center" vertical="center" wrapText="1"/>
      <protection/>
    </xf>
    <xf numFmtId="49" fontId="41" fillId="8" borderId="40" xfId="69" applyFont="1" applyFill="1" applyBorder="1" applyAlignment="1" applyProtection="1">
      <alignment horizontal="center" vertical="center" wrapText="1"/>
      <protection/>
    </xf>
    <xf numFmtId="49" fontId="41" fillId="8" borderId="41" xfId="69" applyFont="1" applyFill="1" applyBorder="1" applyAlignment="1" applyProtection="1">
      <alignment horizontal="center" vertical="center" wrapText="1"/>
      <protection/>
    </xf>
    <xf numFmtId="49" fontId="41" fillId="8" borderId="42" xfId="69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0" fillId="24" borderId="43" xfId="69" applyNumberFormat="1" applyFont="1" applyFill="1" applyBorder="1" applyAlignment="1" applyProtection="1">
      <alignment horizontal="center" vertical="center" wrapText="1"/>
      <protection/>
    </xf>
    <xf numFmtId="0" fontId="40" fillId="24" borderId="44" xfId="69" applyNumberFormat="1" applyFont="1" applyFill="1" applyBorder="1" applyAlignment="1" applyProtection="1">
      <alignment horizontal="center" vertical="center" wrapText="1"/>
      <protection/>
    </xf>
    <xf numFmtId="0" fontId="40" fillId="24" borderId="45" xfId="69" applyNumberFormat="1" applyFont="1" applyFill="1" applyBorder="1" applyAlignment="1" applyProtection="1">
      <alignment horizontal="center" vertical="center" wrapText="1"/>
      <protection/>
    </xf>
    <xf numFmtId="0" fontId="40" fillId="24" borderId="16" xfId="69" applyNumberFormat="1" applyFont="1" applyFill="1" applyBorder="1" applyAlignment="1" applyProtection="1">
      <alignment horizontal="center" vertical="center" wrapText="1"/>
      <protection/>
    </xf>
    <xf numFmtId="0" fontId="40" fillId="24" borderId="35" xfId="69" applyNumberFormat="1" applyFont="1" applyFill="1" applyBorder="1" applyAlignment="1" applyProtection="1">
      <alignment horizontal="center" vertical="center" wrapText="1"/>
      <protection/>
    </xf>
    <xf numFmtId="0" fontId="40" fillId="24" borderId="36" xfId="69" applyNumberFormat="1" applyFont="1" applyFill="1" applyBorder="1" applyAlignment="1" applyProtection="1">
      <alignment horizontal="center" vertical="center" wrapText="1"/>
      <protection/>
    </xf>
    <xf numFmtId="49" fontId="3" fillId="24" borderId="19" xfId="69" applyFont="1" applyFill="1" applyBorder="1" applyAlignment="1" applyProtection="1">
      <alignment horizontal="center" vertical="center" wrapText="1"/>
      <protection/>
    </xf>
    <xf numFmtId="49" fontId="3" fillId="24" borderId="12" xfId="69" applyFont="1" applyFill="1" applyBorder="1" applyAlignment="1" applyProtection="1">
      <alignment horizontal="center" vertical="center" wrapText="1"/>
      <protection/>
    </xf>
    <xf numFmtId="4" fontId="9" fillId="20" borderId="46" xfId="69" applyNumberFormat="1" applyFont="1" applyFill="1" applyBorder="1" applyAlignment="1" applyProtection="1">
      <alignment horizontal="center" vertical="center" wrapText="1"/>
      <protection/>
    </xf>
    <xf numFmtId="4" fontId="9" fillId="20" borderId="47" xfId="69" applyNumberFormat="1" applyFont="1" applyFill="1" applyBorder="1" applyAlignment="1" applyProtection="1">
      <alignment horizontal="center" vertical="center" wrapText="1"/>
      <protection/>
    </xf>
    <xf numFmtId="4" fontId="9" fillId="20" borderId="48" xfId="69" applyNumberFormat="1" applyFont="1" applyFill="1" applyBorder="1" applyAlignment="1" applyProtection="1">
      <alignment horizontal="center" vertical="center" wrapText="1"/>
      <protection/>
    </xf>
    <xf numFmtId="49" fontId="9" fillId="24" borderId="1" xfId="67" applyNumberFormat="1" applyFont="1" applyFill="1" applyBorder="1" applyAlignment="1" applyProtection="1">
      <alignment horizontal="center" vertical="center" wrapText="1"/>
      <protection/>
    </xf>
    <xf numFmtId="49" fontId="9" fillId="24" borderId="49" xfId="67" applyNumberFormat="1" applyFont="1" applyFill="1" applyBorder="1" applyAlignment="1" applyProtection="1">
      <alignment horizontal="center" vertical="center" wrapText="1"/>
      <protection/>
    </xf>
    <xf numFmtId="49" fontId="36" fillId="24" borderId="1" xfId="67" applyNumberFormat="1" applyFont="1" applyFill="1" applyBorder="1" applyAlignment="1" applyProtection="1">
      <alignment horizontal="center" vertical="center" wrapText="1"/>
      <protection/>
    </xf>
    <xf numFmtId="49" fontId="9" fillId="24" borderId="50" xfId="67" applyNumberFormat="1" applyFont="1" applyFill="1" applyBorder="1" applyAlignment="1" applyProtection="1">
      <alignment horizontal="center" vertical="center" wrapText="1"/>
      <protection/>
    </xf>
    <xf numFmtId="0" fontId="9" fillId="24" borderId="49" xfId="67" applyNumberFormat="1" applyFont="1" applyFill="1" applyBorder="1" applyAlignment="1" applyProtection="1">
      <alignment horizontal="center" vertical="center" wrapText="1"/>
      <protection/>
    </xf>
    <xf numFmtId="0" fontId="9" fillId="24" borderId="11" xfId="67" applyNumberFormat="1" applyFont="1" applyFill="1" applyBorder="1" applyAlignment="1" applyProtection="1">
      <alignment horizontal="center" vertical="center" wrapText="1"/>
      <protection/>
    </xf>
    <xf numFmtId="0" fontId="9" fillId="24" borderId="51" xfId="67" applyNumberFormat="1" applyFont="1" applyFill="1" applyBorder="1" applyAlignment="1" applyProtection="1">
      <alignment horizontal="center" vertical="center" wrapText="1"/>
      <protection/>
    </xf>
    <xf numFmtId="49" fontId="9" fillId="24" borderId="52" xfId="67" applyNumberFormat="1" applyFont="1" applyFill="1" applyBorder="1" applyAlignment="1" applyProtection="1">
      <alignment horizontal="center" vertical="center" wrapText="1"/>
      <protection/>
    </xf>
    <xf numFmtId="49" fontId="9" fillId="24" borderId="51" xfId="67" applyNumberFormat="1" applyFont="1" applyFill="1" applyBorder="1" applyAlignment="1" applyProtection="1">
      <alignment horizontal="center" vertical="center" wrapText="1"/>
      <protection/>
    </xf>
    <xf numFmtId="49" fontId="9" fillId="24" borderId="11" xfId="67" applyNumberFormat="1" applyFont="1" applyFill="1" applyBorder="1" applyAlignment="1" applyProtection="1">
      <alignment horizontal="center" vertical="center" wrapText="1"/>
      <protection/>
    </xf>
    <xf numFmtId="0" fontId="42" fillId="0" borderId="0" xfId="65" applyFont="1" applyAlignment="1" applyProtection="1">
      <alignment horizontal="center" vertical="center" wrapText="1"/>
      <protection/>
    </xf>
  </cellXfs>
  <cellStyles count="6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3" xfId="64"/>
    <cellStyle name="Обычный___________ __ ________ _______ 3" xfId="65"/>
    <cellStyle name="Обычный_BALANCE.WARM.2007YEAR(FACT)" xfId="66"/>
    <cellStyle name="Обычный_Kom kompleks" xfId="67"/>
    <cellStyle name="Обычный_Калькуляция, баланс тепловой энергии" xfId="68"/>
    <cellStyle name="Обычный_Лист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4 2" xfId="79"/>
    <cellStyle name="Формула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10_1\&#1052;&#1086;&#1080;%20&#1076;&#1086;&#1082;&#1091;&#1084;&#1077;&#1085;&#1090;&#1099;\&#1054;&#1090;&#1095;&#1077;&#1090;&#1099;\&#1052;&#1086;&#1085;&#1080;&#1090;&#1086;&#1088;&#1080;&#1085;&#1075;%20&#1046;&#1050;&#1059;%202013%20&#1075;&#1086;&#1076;\&#1060;&#1072;&#1082;&#1090;%202012\BALANCE.CALC.TARIFF.WARM.2012.FACT%20&#1040;&#1088;&#1096;&#1072;&#1085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ТС.ДФ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 01.01 - 30.06"/>
      <sheetName val="Т 01.07 - 31.08"/>
      <sheetName val="Т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ВО.БПр"/>
      <sheetName val="ВО.БТр"/>
      <sheetName val="ВО.ДФ"/>
      <sheetName val="ВО.РО год"/>
      <sheetName val="ВО.РО 01.01 - 30.06"/>
      <sheetName val="ВО.РО 01.07 - 31.08"/>
      <sheetName val="ВО.РО 01.09 - 31.12"/>
      <sheetName val="ВО.РР год"/>
      <sheetName val="ВО.РР 01.01 - 30.06"/>
      <sheetName val="ВО.РР 01.07 - 31.08"/>
      <sheetName val="ВО.РР 01.09 - 31.12"/>
      <sheetName val="ВО.ТМ1 01.01 - 30.06"/>
      <sheetName val="ВО.ТМ1 01.07 - 31.08"/>
      <sheetName val="ВО.ТМ1 01.09 - 31.12"/>
      <sheetName val="ВО.ТМ2 01.01 - 30.06"/>
      <sheetName val="ВО.ТМ2 01.07 - 31.08"/>
      <sheetName val="ВО.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</sheetNames>
    <sheetDataSet>
      <sheetData sheetId="3">
        <row r="7">
          <cell r="J7" t="str">
            <v>Аршановское</v>
          </cell>
        </row>
      </sheetData>
      <sheetData sheetId="4">
        <row r="6">
          <cell r="E6" t="str">
            <v>теплоснабжения</v>
          </cell>
        </row>
        <row r="34">
          <cell r="E34" t="str">
            <v>U</v>
          </cell>
        </row>
        <row r="44">
          <cell r="E44" t="str">
            <v>BY_MONTHS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SheetLayoutView="100" zoomScalePageLayoutView="0" workbookViewId="0" topLeftCell="A68">
      <selection activeCell="D11" sqref="D11:F11"/>
    </sheetView>
  </sheetViews>
  <sheetFormatPr defaultColWidth="9.00390625" defaultRowHeight="12.75"/>
  <cols>
    <col min="1" max="1" width="8.00390625" style="0" customWidth="1"/>
    <col min="2" max="2" width="40.00390625" style="0" customWidth="1"/>
    <col min="3" max="3" width="7.25390625" style="0" customWidth="1"/>
    <col min="4" max="6" width="10.375" style="0" customWidth="1"/>
  </cols>
  <sheetData>
    <row r="1" spans="1:6" ht="43.5" customHeight="1">
      <c r="A1" s="18"/>
      <c r="B1" s="18"/>
      <c r="C1" s="18"/>
      <c r="D1" s="71" t="s">
        <v>258</v>
      </c>
      <c r="E1" s="71"/>
      <c r="F1" s="71"/>
    </row>
    <row r="2" spans="1:6" ht="43.5" customHeight="1">
      <c r="A2" s="18"/>
      <c r="B2" s="18"/>
      <c r="C2" s="18"/>
      <c r="D2" s="50"/>
      <c r="E2" s="50"/>
      <c r="F2" s="50"/>
    </row>
    <row r="3" spans="1:6" ht="12.75">
      <c r="A3" s="78" t="s">
        <v>257</v>
      </c>
      <c r="B3" s="78"/>
      <c r="C3" s="78"/>
      <c r="D3" s="78"/>
      <c r="E3" s="78"/>
      <c r="F3" s="78"/>
    </row>
    <row r="4" spans="1:6" ht="13.5" thickBot="1">
      <c r="A4" s="18"/>
      <c r="B4" s="18"/>
      <c r="C4" s="18"/>
      <c r="D4" s="18"/>
      <c r="E4" s="18"/>
      <c r="F4" s="18" t="s">
        <v>41</v>
      </c>
    </row>
    <row r="5" spans="1:6" ht="22.5" customHeight="1">
      <c r="A5" s="56" t="s">
        <v>43</v>
      </c>
      <c r="B5" s="51" t="s">
        <v>44</v>
      </c>
      <c r="C5" s="59"/>
      <c r="D5" s="79" t="s">
        <v>2</v>
      </c>
      <c r="E5" s="80"/>
      <c r="F5" s="81"/>
    </row>
    <row r="6" spans="1:6" ht="4.5" customHeight="1">
      <c r="A6" s="57"/>
      <c r="B6" s="52"/>
      <c r="C6" s="60"/>
      <c r="D6" s="82"/>
      <c r="E6" s="83"/>
      <c r="F6" s="84"/>
    </row>
    <row r="7" spans="1:6" ht="33.75">
      <c r="A7" s="57"/>
      <c r="B7" s="19" t="s">
        <v>46</v>
      </c>
      <c r="C7" s="60"/>
      <c r="D7" s="20" t="s">
        <v>260</v>
      </c>
      <c r="E7" s="20" t="s">
        <v>242</v>
      </c>
      <c r="F7" s="21" t="s">
        <v>243</v>
      </c>
    </row>
    <row r="8" spans="1:6" ht="13.5" thickBot="1">
      <c r="A8" s="58"/>
      <c r="B8" s="22" t="s">
        <v>45</v>
      </c>
      <c r="C8" s="61"/>
      <c r="D8" s="53"/>
      <c r="E8" s="54"/>
      <c r="F8" s="55"/>
    </row>
    <row r="9" spans="1:6" ht="12.75" customHeight="1" thickBot="1">
      <c r="A9" s="75" t="s">
        <v>48</v>
      </c>
      <c r="B9" s="76"/>
      <c r="C9" s="76"/>
      <c r="D9" s="76"/>
      <c r="E9" s="76"/>
      <c r="F9" s="77"/>
    </row>
    <row r="10" spans="1:6" ht="12.75">
      <c r="A10" s="23" t="s">
        <v>51</v>
      </c>
      <c r="B10" s="24" t="s">
        <v>52</v>
      </c>
      <c r="C10" s="25"/>
      <c r="D10" s="87"/>
      <c r="E10" s="88"/>
      <c r="F10" s="89"/>
    </row>
    <row r="11" spans="1:6" ht="12.75">
      <c r="A11" s="26" t="s">
        <v>53</v>
      </c>
      <c r="B11" s="27" t="s">
        <v>54</v>
      </c>
      <c r="C11" s="28"/>
      <c r="D11" s="68"/>
      <c r="E11" s="69"/>
      <c r="F11" s="70"/>
    </row>
    <row r="12" spans="1:6" ht="12.75">
      <c r="A12" s="26" t="s">
        <v>55</v>
      </c>
      <c r="B12" s="29" t="s">
        <v>56</v>
      </c>
      <c r="C12" s="30" t="s">
        <v>57</v>
      </c>
      <c r="D12" s="31"/>
      <c r="E12" s="31"/>
      <c r="F12" s="32"/>
    </row>
    <row r="13" spans="1:6" ht="12.75">
      <c r="A13" s="26" t="s">
        <v>58</v>
      </c>
      <c r="B13" s="29" t="s">
        <v>59</v>
      </c>
      <c r="C13" s="30" t="s">
        <v>60</v>
      </c>
      <c r="D13" s="31"/>
      <c r="E13" s="31"/>
      <c r="F13" s="32"/>
    </row>
    <row r="14" spans="1:6" ht="12.75">
      <c r="A14" s="26" t="s">
        <v>61</v>
      </c>
      <c r="B14" s="29" t="s">
        <v>62</v>
      </c>
      <c r="C14" s="33" t="s">
        <v>63</v>
      </c>
      <c r="D14" s="31"/>
      <c r="E14" s="31"/>
      <c r="F14" s="32"/>
    </row>
    <row r="15" spans="1:6" ht="12.75">
      <c r="A15" s="26" t="s">
        <v>64</v>
      </c>
      <c r="B15" s="29" t="s">
        <v>65</v>
      </c>
      <c r="C15" s="34" t="s">
        <v>66</v>
      </c>
      <c r="D15" s="31"/>
      <c r="E15" s="31"/>
      <c r="F15" s="32"/>
    </row>
    <row r="16" spans="1:6" ht="12.75">
      <c r="A16" s="26" t="s">
        <v>67</v>
      </c>
      <c r="B16" s="29" t="s">
        <v>68</v>
      </c>
      <c r="C16" s="33" t="s">
        <v>69</v>
      </c>
      <c r="D16" s="31"/>
      <c r="E16" s="31"/>
      <c r="F16" s="32"/>
    </row>
    <row r="17" spans="1:6" ht="12.75">
      <c r="A17" s="26" t="s">
        <v>70</v>
      </c>
      <c r="B17" s="29" t="s">
        <v>71</v>
      </c>
      <c r="C17" s="33" t="s">
        <v>72</v>
      </c>
      <c r="D17" s="31"/>
      <c r="E17" s="31"/>
      <c r="F17" s="32"/>
    </row>
    <row r="18" spans="1:6" ht="12.75">
      <c r="A18" s="26" t="s">
        <v>73</v>
      </c>
      <c r="B18" s="29" t="s">
        <v>74</v>
      </c>
      <c r="C18" s="33" t="s">
        <v>75</v>
      </c>
      <c r="D18" s="31"/>
      <c r="E18" s="31"/>
      <c r="F18" s="32"/>
    </row>
    <row r="19" spans="1:6" ht="12.75">
      <c r="A19" s="26" t="s">
        <v>76</v>
      </c>
      <c r="B19" s="29" t="s">
        <v>77</v>
      </c>
      <c r="C19" s="33" t="s">
        <v>78</v>
      </c>
      <c r="D19" s="31"/>
      <c r="E19" s="31"/>
      <c r="F19" s="32"/>
    </row>
    <row r="20" spans="1:6" ht="12.75">
      <c r="A20" s="26" t="s">
        <v>79</v>
      </c>
      <c r="B20" s="29" t="s">
        <v>80</v>
      </c>
      <c r="C20" s="33" t="s">
        <v>81</v>
      </c>
      <c r="D20" s="31"/>
      <c r="E20" s="31"/>
      <c r="F20" s="32"/>
    </row>
    <row r="21" spans="1:6" ht="12.75">
      <c r="A21" s="26" t="s">
        <v>82</v>
      </c>
      <c r="B21" s="29" t="s">
        <v>83</v>
      </c>
      <c r="C21" s="30" t="s">
        <v>84</v>
      </c>
      <c r="D21" s="31"/>
      <c r="E21" s="31"/>
      <c r="F21" s="32"/>
    </row>
    <row r="22" spans="1:6" ht="12.75">
      <c r="A22" s="26" t="s">
        <v>85</v>
      </c>
      <c r="B22" s="27" t="s">
        <v>86</v>
      </c>
      <c r="C22" s="35"/>
      <c r="D22" s="68"/>
      <c r="E22" s="69"/>
      <c r="F22" s="70"/>
    </row>
    <row r="23" spans="1:11" ht="12.75">
      <c r="A23" s="26" t="s">
        <v>87</v>
      </c>
      <c r="B23" s="29" t="s">
        <v>88</v>
      </c>
      <c r="C23" s="28" t="s">
        <v>89</v>
      </c>
      <c r="D23" s="31"/>
      <c r="E23" s="31"/>
      <c r="F23" s="32"/>
      <c r="K23" s="85"/>
    </row>
    <row r="24" spans="1:11" ht="22.5">
      <c r="A24" s="26" t="s">
        <v>90</v>
      </c>
      <c r="B24" s="29" t="s">
        <v>91</v>
      </c>
      <c r="C24" s="36" t="s">
        <v>92</v>
      </c>
      <c r="D24" s="31"/>
      <c r="E24" s="31"/>
      <c r="F24" s="32"/>
      <c r="K24" s="86"/>
    </row>
    <row r="25" spans="1:6" ht="12.75">
      <c r="A25" s="26" t="s">
        <v>93</v>
      </c>
      <c r="B25" s="29" t="s">
        <v>94</v>
      </c>
      <c r="C25" s="28" t="s">
        <v>95</v>
      </c>
      <c r="D25" s="31"/>
      <c r="E25" s="31"/>
      <c r="F25" s="32"/>
    </row>
    <row r="26" spans="1:6" ht="22.5">
      <c r="A26" s="26" t="s">
        <v>96</v>
      </c>
      <c r="B26" s="29" t="s">
        <v>97</v>
      </c>
      <c r="C26" s="28" t="s">
        <v>98</v>
      </c>
      <c r="D26" s="31"/>
      <c r="E26" s="31"/>
      <c r="F26" s="32"/>
    </row>
    <row r="27" spans="1:6" ht="12.75">
      <c r="A27" s="26" t="s">
        <v>99</v>
      </c>
      <c r="B27" s="29" t="s">
        <v>100</v>
      </c>
      <c r="C27" s="28" t="s">
        <v>101</v>
      </c>
      <c r="D27" s="31"/>
      <c r="E27" s="31"/>
      <c r="F27" s="32"/>
    </row>
    <row r="28" spans="1:6" ht="12.75">
      <c r="A28" s="26" t="s">
        <v>102</v>
      </c>
      <c r="B28" s="29" t="s">
        <v>103</v>
      </c>
      <c r="C28" s="28" t="s">
        <v>104</v>
      </c>
      <c r="D28" s="31"/>
      <c r="E28" s="31"/>
      <c r="F28" s="32"/>
    </row>
    <row r="29" spans="1:6" ht="12.75">
      <c r="A29" s="26" t="s">
        <v>105</v>
      </c>
      <c r="B29" s="29" t="s">
        <v>106</v>
      </c>
      <c r="C29" s="28" t="s">
        <v>107</v>
      </c>
      <c r="D29" s="31"/>
      <c r="E29" s="31"/>
      <c r="F29" s="32"/>
    </row>
    <row r="30" spans="1:6" ht="12.75">
      <c r="A30" s="26" t="s">
        <v>108</v>
      </c>
      <c r="B30" s="27" t="s">
        <v>109</v>
      </c>
      <c r="C30" s="28" t="s">
        <v>110</v>
      </c>
      <c r="D30" s="31"/>
      <c r="E30" s="31"/>
      <c r="F30" s="32"/>
    </row>
    <row r="31" spans="1:6" ht="12.75">
      <c r="A31" s="26"/>
      <c r="B31" s="29"/>
      <c r="C31" s="37"/>
      <c r="D31" s="68"/>
      <c r="E31" s="69"/>
      <c r="F31" s="70"/>
    </row>
    <row r="32" spans="1:6" ht="12.75">
      <c r="A32" s="26" t="s">
        <v>111</v>
      </c>
      <c r="B32" s="27" t="s">
        <v>112</v>
      </c>
      <c r="C32" s="35"/>
      <c r="D32" s="62"/>
      <c r="E32" s="63"/>
      <c r="F32" s="64"/>
    </row>
    <row r="33" spans="1:6" ht="12.75">
      <c r="A33" s="26" t="s">
        <v>113</v>
      </c>
      <c r="B33" s="27" t="s">
        <v>114</v>
      </c>
      <c r="C33" s="28"/>
      <c r="D33" s="65"/>
      <c r="E33" s="66"/>
      <c r="F33" s="67"/>
    </row>
    <row r="34" spans="1:6" ht="22.5">
      <c r="A34" s="26" t="s">
        <v>115</v>
      </c>
      <c r="B34" s="29" t="s">
        <v>116</v>
      </c>
      <c r="C34" s="28" t="s">
        <v>117</v>
      </c>
      <c r="D34" s="31"/>
      <c r="E34" s="31"/>
      <c r="F34" s="32"/>
    </row>
    <row r="35" spans="1:6" ht="12.75">
      <c r="A35" s="26" t="s">
        <v>118</v>
      </c>
      <c r="B35" s="29" t="s">
        <v>119</v>
      </c>
      <c r="C35" s="36" t="s">
        <v>120</v>
      </c>
      <c r="D35" s="31"/>
      <c r="E35" s="31"/>
      <c r="F35" s="32"/>
    </row>
    <row r="36" spans="1:6" ht="12.75">
      <c r="A36" s="26" t="s">
        <v>121</v>
      </c>
      <c r="B36" s="29" t="s">
        <v>122</v>
      </c>
      <c r="C36" s="28" t="s">
        <v>123</v>
      </c>
      <c r="D36" s="31"/>
      <c r="E36" s="31"/>
      <c r="F36" s="32"/>
    </row>
    <row r="37" spans="1:6" ht="12.75">
      <c r="A37" s="26" t="s">
        <v>124</v>
      </c>
      <c r="B37" s="29" t="s">
        <v>125</v>
      </c>
      <c r="C37" s="28" t="s">
        <v>126</v>
      </c>
      <c r="D37" s="31"/>
      <c r="E37" s="31"/>
      <c r="F37" s="32"/>
    </row>
    <row r="38" spans="1:6" ht="12.75">
      <c r="A38" s="26" t="s">
        <v>127</v>
      </c>
      <c r="B38" s="29" t="s">
        <v>128</v>
      </c>
      <c r="C38" s="28" t="s">
        <v>129</v>
      </c>
      <c r="D38" s="31"/>
      <c r="E38" s="31"/>
      <c r="F38" s="32"/>
    </row>
    <row r="39" spans="1:6" ht="12.75">
      <c r="A39" s="26" t="s">
        <v>130</v>
      </c>
      <c r="B39" s="29" t="s">
        <v>131</v>
      </c>
      <c r="C39" s="36" t="s">
        <v>132</v>
      </c>
      <c r="D39" s="31"/>
      <c r="E39" s="31"/>
      <c r="F39" s="32"/>
    </row>
    <row r="40" spans="1:6" ht="12.75">
      <c r="A40" s="26" t="s">
        <v>133</v>
      </c>
      <c r="B40" s="29" t="s">
        <v>134</v>
      </c>
      <c r="C40" s="28" t="s">
        <v>135</v>
      </c>
      <c r="D40" s="31"/>
      <c r="E40" s="31"/>
      <c r="F40" s="32"/>
    </row>
    <row r="41" spans="1:6" ht="12.75">
      <c r="A41" s="26" t="s">
        <v>136</v>
      </c>
      <c r="B41" s="27" t="s">
        <v>137</v>
      </c>
      <c r="C41" s="35"/>
      <c r="D41" s="68"/>
      <c r="E41" s="69"/>
      <c r="F41" s="70"/>
    </row>
    <row r="42" spans="1:6" ht="12.75">
      <c r="A42" s="26" t="s">
        <v>138</v>
      </c>
      <c r="B42" s="29" t="s">
        <v>139</v>
      </c>
      <c r="C42" s="28" t="s">
        <v>140</v>
      </c>
      <c r="D42" s="31"/>
      <c r="E42" s="31"/>
      <c r="F42" s="32"/>
    </row>
    <row r="43" spans="1:6" ht="12.75">
      <c r="A43" s="26" t="s">
        <v>141</v>
      </c>
      <c r="B43" s="29" t="s">
        <v>142</v>
      </c>
      <c r="C43" s="28" t="s">
        <v>143</v>
      </c>
      <c r="D43" s="31"/>
      <c r="E43" s="31"/>
      <c r="F43" s="32"/>
    </row>
    <row r="44" spans="1:6" ht="12.75">
      <c r="A44" s="26" t="s">
        <v>144</v>
      </c>
      <c r="B44" s="29" t="s">
        <v>145</v>
      </c>
      <c r="C44" s="28" t="s">
        <v>146</v>
      </c>
      <c r="D44" s="31"/>
      <c r="E44" s="31"/>
      <c r="F44" s="32"/>
    </row>
    <row r="45" spans="1:6" ht="12.75">
      <c r="A45" s="26" t="s">
        <v>147</v>
      </c>
      <c r="B45" s="29" t="s">
        <v>148</v>
      </c>
      <c r="C45" s="28" t="s">
        <v>149</v>
      </c>
      <c r="D45" s="31"/>
      <c r="E45" s="31"/>
      <c r="F45" s="32"/>
    </row>
    <row r="46" spans="1:6" ht="12.75">
      <c r="A46" s="26" t="s">
        <v>150</v>
      </c>
      <c r="B46" s="29" t="s">
        <v>151</v>
      </c>
      <c r="C46" s="28" t="s">
        <v>152</v>
      </c>
      <c r="D46" s="31"/>
      <c r="E46" s="31"/>
      <c r="F46" s="32"/>
    </row>
    <row r="47" spans="1:6" ht="12.75">
      <c r="A47" s="26" t="s">
        <v>153</v>
      </c>
      <c r="B47" s="27" t="s">
        <v>154</v>
      </c>
      <c r="C47" s="35"/>
      <c r="D47" s="68"/>
      <c r="E47" s="69"/>
      <c r="F47" s="70"/>
    </row>
    <row r="48" spans="1:6" ht="12.75">
      <c r="A48" s="26" t="s">
        <v>155</v>
      </c>
      <c r="B48" s="29" t="s">
        <v>139</v>
      </c>
      <c r="C48" s="28" t="s">
        <v>156</v>
      </c>
      <c r="D48" s="31"/>
      <c r="E48" s="31"/>
      <c r="F48" s="32"/>
    </row>
    <row r="49" spans="1:6" ht="12.75">
      <c r="A49" s="26" t="s">
        <v>157</v>
      </c>
      <c r="B49" s="29" t="s">
        <v>158</v>
      </c>
      <c r="C49" s="28" t="s">
        <v>159</v>
      </c>
      <c r="D49" s="31"/>
      <c r="E49" s="31"/>
      <c r="F49" s="32"/>
    </row>
    <row r="50" spans="1:6" ht="12.75">
      <c r="A50" s="26" t="s">
        <v>160</v>
      </c>
      <c r="B50" s="29" t="s">
        <v>161</v>
      </c>
      <c r="C50" s="28" t="s">
        <v>162</v>
      </c>
      <c r="D50" s="31"/>
      <c r="E50" s="31"/>
      <c r="F50" s="32"/>
    </row>
    <row r="51" spans="1:6" ht="12.75">
      <c r="A51" s="26" t="s">
        <v>163</v>
      </c>
      <c r="B51" s="38" t="s">
        <v>145</v>
      </c>
      <c r="C51" s="28" t="s">
        <v>164</v>
      </c>
      <c r="D51" s="31"/>
      <c r="E51" s="31"/>
      <c r="F51" s="32"/>
    </row>
    <row r="52" spans="1:6" ht="12.75">
      <c r="A52" s="26" t="s">
        <v>165</v>
      </c>
      <c r="B52" s="38" t="s">
        <v>148</v>
      </c>
      <c r="C52" s="28" t="s">
        <v>166</v>
      </c>
      <c r="D52" s="31"/>
      <c r="E52" s="31"/>
      <c r="F52" s="32"/>
    </row>
    <row r="53" spans="1:6" ht="12.75">
      <c r="A53" s="26" t="s">
        <v>167</v>
      </c>
      <c r="B53" s="38" t="s">
        <v>168</v>
      </c>
      <c r="C53" s="28" t="s">
        <v>169</v>
      </c>
      <c r="D53" s="31"/>
      <c r="E53" s="31"/>
      <c r="F53" s="32"/>
    </row>
    <row r="54" spans="1:6" ht="13.5" thickBot="1">
      <c r="A54" s="39" t="s">
        <v>170</v>
      </c>
      <c r="B54" s="40" t="s">
        <v>109</v>
      </c>
      <c r="C54" s="41" t="s">
        <v>171</v>
      </c>
      <c r="D54" s="42"/>
      <c r="E54" s="42"/>
      <c r="F54" s="43"/>
    </row>
    <row r="55" spans="1:6" ht="13.5" hidden="1" thickBot="1">
      <c r="A55" s="72"/>
      <c r="B55" s="73"/>
      <c r="C55" s="73"/>
      <c r="D55" s="73"/>
      <c r="E55" s="73"/>
      <c r="F55" s="74"/>
    </row>
    <row r="56" spans="1:6" ht="13.5" thickBot="1">
      <c r="A56" s="75" t="s">
        <v>50</v>
      </c>
      <c r="B56" s="76"/>
      <c r="C56" s="76"/>
      <c r="D56" s="76"/>
      <c r="E56" s="76"/>
      <c r="F56" s="77"/>
    </row>
    <row r="57" spans="1:6" ht="12.75">
      <c r="A57" s="23" t="s">
        <v>172</v>
      </c>
      <c r="B57" s="44" t="s">
        <v>173</v>
      </c>
      <c r="C57" s="45" t="s">
        <v>174</v>
      </c>
      <c r="D57" s="46"/>
      <c r="E57" s="46"/>
      <c r="F57" s="47"/>
    </row>
    <row r="58" spans="1:6" ht="12.75">
      <c r="A58" s="26" t="s">
        <v>175</v>
      </c>
      <c r="B58" s="29" t="s">
        <v>176</v>
      </c>
      <c r="C58" s="28" t="s">
        <v>177</v>
      </c>
      <c r="D58" s="31"/>
      <c r="E58" s="31"/>
      <c r="F58" s="32"/>
    </row>
    <row r="59" spans="1:6" ht="12.75">
      <c r="A59" s="26" t="s">
        <v>178</v>
      </c>
      <c r="B59" s="29" t="s">
        <v>179</v>
      </c>
      <c r="C59" s="28" t="s">
        <v>180</v>
      </c>
      <c r="D59" s="31"/>
      <c r="E59" s="31"/>
      <c r="F59" s="32"/>
    </row>
    <row r="60" spans="1:6" ht="12.75">
      <c r="A60" s="26" t="s">
        <v>181</v>
      </c>
      <c r="B60" s="29" t="s">
        <v>182</v>
      </c>
      <c r="C60" s="28" t="s">
        <v>183</v>
      </c>
      <c r="D60" s="31"/>
      <c r="E60" s="31"/>
      <c r="F60" s="32"/>
    </row>
    <row r="61" spans="1:6" ht="12.75">
      <c r="A61" s="26" t="s">
        <v>184</v>
      </c>
      <c r="B61" s="29" t="s">
        <v>185</v>
      </c>
      <c r="C61" s="28" t="s">
        <v>186</v>
      </c>
      <c r="D61" s="31"/>
      <c r="E61" s="31"/>
      <c r="F61" s="32"/>
    </row>
    <row r="62" spans="1:6" ht="12.75">
      <c r="A62" s="26" t="s">
        <v>187</v>
      </c>
      <c r="B62" s="29" t="s">
        <v>188</v>
      </c>
      <c r="C62" s="28" t="s">
        <v>189</v>
      </c>
      <c r="D62" s="31"/>
      <c r="E62" s="31"/>
      <c r="F62" s="32"/>
    </row>
    <row r="63" spans="1:6" ht="12.75">
      <c r="A63" s="26" t="s">
        <v>190</v>
      </c>
      <c r="B63" s="29" t="s">
        <v>191</v>
      </c>
      <c r="C63" s="28" t="s">
        <v>192</v>
      </c>
      <c r="D63" s="31"/>
      <c r="E63" s="31"/>
      <c r="F63" s="32"/>
    </row>
    <row r="64" spans="1:6" ht="12.75">
      <c r="A64" s="26" t="s">
        <v>193</v>
      </c>
      <c r="B64" s="29" t="s">
        <v>194</v>
      </c>
      <c r="C64" s="28" t="s">
        <v>195</v>
      </c>
      <c r="D64" s="31"/>
      <c r="E64" s="31"/>
      <c r="F64" s="32"/>
    </row>
    <row r="65" spans="1:6" ht="12.75">
      <c r="A65" s="26" t="s">
        <v>196</v>
      </c>
      <c r="B65" s="29" t="s">
        <v>197</v>
      </c>
      <c r="C65" s="28" t="s">
        <v>198</v>
      </c>
      <c r="D65" s="31"/>
      <c r="E65" s="31"/>
      <c r="F65" s="32"/>
    </row>
    <row r="66" spans="1:6" ht="12.75">
      <c r="A66" s="26" t="s">
        <v>199</v>
      </c>
      <c r="B66" s="29" t="s">
        <v>200</v>
      </c>
      <c r="C66" s="28" t="s">
        <v>201</v>
      </c>
      <c r="D66" s="31"/>
      <c r="E66" s="31"/>
      <c r="F66" s="32"/>
    </row>
    <row r="67" spans="1:6" ht="12.75">
      <c r="A67" s="26" t="s">
        <v>202</v>
      </c>
      <c r="B67" s="29" t="s">
        <v>203</v>
      </c>
      <c r="C67" s="28" t="s">
        <v>204</v>
      </c>
      <c r="D67" s="31"/>
      <c r="E67" s="31"/>
      <c r="F67" s="32"/>
    </row>
    <row r="68" spans="1:6" ht="12.75">
      <c r="A68" s="26" t="s">
        <v>205</v>
      </c>
      <c r="B68" s="29" t="s">
        <v>206</v>
      </c>
      <c r="C68" s="28" t="s">
        <v>207</v>
      </c>
      <c r="D68" s="31"/>
      <c r="E68" s="31"/>
      <c r="F68" s="32"/>
    </row>
    <row r="69" spans="1:6" ht="12.75">
      <c r="A69" s="26" t="s">
        <v>208</v>
      </c>
      <c r="B69" s="29" t="s">
        <v>209</v>
      </c>
      <c r="C69" s="28" t="s">
        <v>210</v>
      </c>
      <c r="D69" s="31"/>
      <c r="E69" s="31"/>
      <c r="F69" s="32"/>
    </row>
    <row r="70" spans="1:6" ht="22.5">
      <c r="A70" s="26" t="s">
        <v>211</v>
      </c>
      <c r="B70" s="48" t="s">
        <v>212</v>
      </c>
      <c r="C70" s="28" t="s">
        <v>213</v>
      </c>
      <c r="D70" s="31"/>
      <c r="E70" s="31"/>
      <c r="F70" s="32"/>
    </row>
    <row r="71" spans="1:6" ht="12.75">
      <c r="A71" s="26" t="s">
        <v>214</v>
      </c>
      <c r="B71" s="29" t="s">
        <v>215</v>
      </c>
      <c r="C71" s="28" t="s">
        <v>216</v>
      </c>
      <c r="D71" s="31"/>
      <c r="E71" s="31"/>
      <c r="F71" s="32"/>
    </row>
    <row r="72" spans="1:6" ht="12.75">
      <c r="A72" s="26" t="s">
        <v>217</v>
      </c>
      <c r="B72" s="29" t="s">
        <v>218</v>
      </c>
      <c r="C72" s="28" t="s">
        <v>219</v>
      </c>
      <c r="D72" s="31"/>
      <c r="E72" s="31"/>
      <c r="F72" s="32"/>
    </row>
    <row r="73" spans="1:6" ht="12.75">
      <c r="A73" s="26" t="s">
        <v>220</v>
      </c>
      <c r="B73" s="29" t="s">
        <v>221</v>
      </c>
      <c r="C73" s="28" t="s">
        <v>222</v>
      </c>
      <c r="D73" s="31"/>
      <c r="E73" s="31"/>
      <c r="F73" s="32"/>
    </row>
    <row r="74" spans="1:6" ht="12.75">
      <c r="A74" s="26" t="s">
        <v>223</v>
      </c>
      <c r="B74" s="29" t="s">
        <v>224</v>
      </c>
      <c r="C74" s="28" t="s">
        <v>225</v>
      </c>
      <c r="D74" s="31"/>
      <c r="E74" s="31"/>
      <c r="F74" s="32"/>
    </row>
    <row r="75" spans="1:6" ht="12.75">
      <c r="A75" s="26"/>
      <c r="B75" s="29"/>
      <c r="C75" s="28"/>
      <c r="D75" s="62"/>
      <c r="E75" s="63"/>
      <c r="F75" s="64"/>
    </row>
    <row r="76" spans="1:6" ht="12.75">
      <c r="A76" s="26"/>
      <c r="B76" s="27" t="s">
        <v>226</v>
      </c>
      <c r="C76" s="28"/>
      <c r="D76" s="65"/>
      <c r="E76" s="66"/>
      <c r="F76" s="67"/>
    </row>
    <row r="77" spans="1:6" ht="22.5">
      <c r="A77" s="26" t="s">
        <v>227</v>
      </c>
      <c r="B77" s="29" t="s">
        <v>228</v>
      </c>
      <c r="C77" s="28" t="s">
        <v>229</v>
      </c>
      <c r="D77" s="31"/>
      <c r="E77" s="31"/>
      <c r="F77" s="32"/>
    </row>
    <row r="78" spans="1:6" ht="22.5">
      <c r="A78" s="26" t="s">
        <v>230</v>
      </c>
      <c r="B78" s="29" t="s">
        <v>231</v>
      </c>
      <c r="C78" s="28" t="s">
        <v>232</v>
      </c>
      <c r="D78" s="31"/>
      <c r="E78" s="31"/>
      <c r="F78" s="32"/>
    </row>
    <row r="79" spans="1:6" ht="12.75">
      <c r="A79" s="26" t="s">
        <v>233</v>
      </c>
      <c r="B79" s="29" t="s">
        <v>234</v>
      </c>
      <c r="C79" s="28" t="s">
        <v>235</v>
      </c>
      <c r="D79" s="31"/>
      <c r="E79" s="31"/>
      <c r="F79" s="32"/>
    </row>
    <row r="80" spans="1:6" ht="12.75">
      <c r="A80" s="26" t="s">
        <v>236</v>
      </c>
      <c r="B80" s="29" t="s">
        <v>237</v>
      </c>
      <c r="C80" s="28" t="s">
        <v>238</v>
      </c>
      <c r="D80" s="31"/>
      <c r="E80" s="31"/>
      <c r="F80" s="32"/>
    </row>
    <row r="81" spans="1:6" ht="13.5" thickBot="1">
      <c r="A81" s="39" t="s">
        <v>239</v>
      </c>
      <c r="B81" s="49" t="s">
        <v>240</v>
      </c>
      <c r="C81" s="41" t="s">
        <v>241</v>
      </c>
      <c r="D81" s="42"/>
      <c r="E81" s="42"/>
      <c r="F81" s="43"/>
    </row>
  </sheetData>
  <sheetProtection formatColumns="0" formatRows="0"/>
  <mergeCells count="19">
    <mergeCell ref="D1:F1"/>
    <mergeCell ref="A55:F55"/>
    <mergeCell ref="A56:F56"/>
    <mergeCell ref="A3:F3"/>
    <mergeCell ref="D5:F6"/>
    <mergeCell ref="K23:K24"/>
    <mergeCell ref="A9:F9"/>
    <mergeCell ref="D10:F10"/>
    <mergeCell ref="D11:F11"/>
    <mergeCell ref="D22:F22"/>
    <mergeCell ref="B5:B6"/>
    <mergeCell ref="D8:F8"/>
    <mergeCell ref="A5:A8"/>
    <mergeCell ref="C5:C8"/>
    <mergeCell ref="D75:F76"/>
    <mergeCell ref="D31:F31"/>
    <mergeCell ref="D32:F33"/>
    <mergeCell ref="D41:F41"/>
    <mergeCell ref="D47:F47"/>
  </mergeCells>
  <hyperlinks>
    <hyperlink ref="D55:F55" location="'TECH_VERTICAL'!A1" display="'Бухгалтерский баланс'!A1"/>
    <hyperlink ref="D78:F78" location="'TECH_VERTICAL'!A1" tooltip="Импорт данных из файла" display="'Бухгалтерский баланс'!A1"/>
    <hyperlink ref="E27:G27" location="'TECH_VERTICAL'!A1" tooltip="Импорт данных из файла" display="'Бухгалтерский баланс'!A1"/>
    <hyperlink ref="E74:G74" location="'TECH_VERTICAL'!A1" tooltip="Импорт данных из файла" display="'Бухгалтерский баланс'!A1"/>
    <hyperlink ref="I28" location="'Список организаций'!A1" tooltip="Добавить организацию" display="Добавить организацию"/>
    <hyperlink ref="G27" location="'TECH_HORISONTAL'!A1" tooltip="Удалить" display="О"/>
  </hyperlinks>
  <printOptions/>
  <pageMargins left="0.75" right="0.75" top="0.19" bottom="0.25" header="0.5" footer="0.49"/>
  <pageSetup horizontalDpi="600" verticalDpi="600" orientation="portrait" paperSize="9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PageLayoutView="0" workbookViewId="0" topLeftCell="I7">
      <selection activeCell="S28" sqref="S28"/>
    </sheetView>
  </sheetViews>
  <sheetFormatPr defaultColWidth="9.00390625" defaultRowHeight="12.75"/>
  <cols>
    <col min="1" max="1" width="12.25390625" style="17" customWidth="1"/>
    <col min="2" max="2" width="10.625" style="17" customWidth="1"/>
    <col min="3" max="3" width="11.625" style="17" customWidth="1"/>
    <col min="4" max="4" width="8.25390625" style="17" customWidth="1"/>
    <col min="5" max="5" width="14.00390625" style="17" customWidth="1"/>
    <col min="6" max="6" width="12.125" style="17" customWidth="1"/>
    <col min="7" max="7" width="10.875" style="17" customWidth="1"/>
    <col min="8" max="8" width="11.125" style="17" customWidth="1"/>
    <col min="9" max="12" width="10.75390625" style="17" customWidth="1"/>
    <col min="13" max="13" width="9.75390625" style="17" customWidth="1"/>
    <col min="14" max="14" width="10.125" style="17" customWidth="1"/>
    <col min="15" max="15" width="13.75390625" style="17" customWidth="1"/>
    <col min="16" max="16" width="14.625" style="17" customWidth="1"/>
    <col min="17" max="17" width="9.125" style="17" customWidth="1"/>
    <col min="18" max="18" width="12.875" style="17" customWidth="1"/>
    <col min="19" max="19" width="10.375" style="17" customWidth="1"/>
    <col min="20" max="20" width="9.00390625" style="17" customWidth="1"/>
    <col min="21" max="16384" width="9.125" style="16" customWidth="1"/>
  </cols>
  <sheetData>
    <row r="1" spans="1:20" s="2" customFormat="1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1" t="s">
        <v>259</v>
      </c>
      <c r="S1" s="71"/>
      <c r="T1" s="71"/>
    </row>
    <row r="2" spans="1:20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2.75">
      <c r="A3" s="100" t="s">
        <v>261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s="2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2" customFormat="1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 t="s">
        <v>42</v>
      </c>
    </row>
    <row r="7" spans="1:20" s="2" customFormat="1" ht="11.25" customHeight="1">
      <c r="A7" s="90" t="s">
        <v>46</v>
      </c>
      <c r="B7" s="97" t="s">
        <v>15</v>
      </c>
      <c r="C7" s="90" t="s">
        <v>16</v>
      </c>
      <c r="D7" s="90" t="s">
        <v>17</v>
      </c>
      <c r="E7" s="91"/>
      <c r="F7" s="90"/>
      <c r="G7" s="90"/>
      <c r="H7" s="90" t="s">
        <v>18</v>
      </c>
      <c r="I7" s="90"/>
      <c r="J7" s="90"/>
      <c r="K7" s="90"/>
      <c r="L7" s="90" t="s">
        <v>19</v>
      </c>
      <c r="M7" s="90" t="s">
        <v>20</v>
      </c>
      <c r="N7" s="90" t="s">
        <v>21</v>
      </c>
      <c r="O7" s="94" t="str">
        <f>IF(TEMPLATE_CLAIM="U","Полезный отпуск на нужды предприятия","")</f>
        <v>Полезный отпуск на нужды предприятия</v>
      </c>
      <c r="P7" s="91" t="s">
        <v>22</v>
      </c>
      <c r="Q7" s="90" t="s">
        <v>23</v>
      </c>
      <c r="R7" s="90"/>
      <c r="S7" s="90"/>
      <c r="T7" s="90"/>
    </row>
    <row r="8" spans="1:20" s="2" customFormat="1" ht="11.25" customHeight="1">
      <c r="A8" s="90"/>
      <c r="B8" s="97"/>
      <c r="C8" s="90"/>
      <c r="D8" s="93" t="s">
        <v>24</v>
      </c>
      <c r="E8" s="94" t="str">
        <f>IF(TEMPLATE_CLAIM="U","На технологические нужды предприятия","")</f>
        <v>На технологические нужды предприятия</v>
      </c>
      <c r="F8" s="90" t="s">
        <v>246</v>
      </c>
      <c r="G8" s="90" t="s">
        <v>27</v>
      </c>
      <c r="H8" s="92" t="s">
        <v>0</v>
      </c>
      <c r="I8" s="92" t="s">
        <v>247</v>
      </c>
      <c r="J8" s="92" t="s">
        <v>1</v>
      </c>
      <c r="K8" s="92" t="s">
        <v>28</v>
      </c>
      <c r="L8" s="90"/>
      <c r="M8" s="90"/>
      <c r="N8" s="90"/>
      <c r="O8" s="96"/>
      <c r="P8" s="98"/>
      <c r="Q8" s="90" t="s">
        <v>24</v>
      </c>
      <c r="R8" s="90" t="s">
        <v>29</v>
      </c>
      <c r="S8" s="90" t="s">
        <v>25</v>
      </c>
      <c r="T8" s="90" t="s">
        <v>30</v>
      </c>
    </row>
    <row r="9" spans="1:20" s="2" customFormat="1" ht="42" customHeight="1">
      <c r="A9" s="90"/>
      <c r="B9" s="97"/>
      <c r="C9" s="90"/>
      <c r="D9" s="93"/>
      <c r="E9" s="95"/>
      <c r="F9" s="90"/>
      <c r="G9" s="90"/>
      <c r="H9" s="92"/>
      <c r="I9" s="92"/>
      <c r="J9" s="92"/>
      <c r="K9" s="92"/>
      <c r="L9" s="90"/>
      <c r="M9" s="90"/>
      <c r="N9" s="90"/>
      <c r="O9" s="95"/>
      <c r="P9" s="99"/>
      <c r="Q9" s="90"/>
      <c r="R9" s="90"/>
      <c r="S9" s="90"/>
      <c r="T9" s="90"/>
    </row>
    <row r="10" spans="1:20" s="2" customFormat="1" ht="11.25" customHeight="1">
      <c r="A10" s="6"/>
      <c r="B10" s="6" t="s">
        <v>47</v>
      </c>
      <c r="C10" s="6" t="s">
        <v>49</v>
      </c>
      <c r="D10" s="6" t="s">
        <v>26</v>
      </c>
      <c r="E10" s="7" t="str">
        <f>IF(TEMPLATE_CLAIM="U","3.1","")</f>
        <v>3.1</v>
      </c>
      <c r="F10" s="6" t="s">
        <v>31</v>
      </c>
      <c r="G10" s="6" t="s">
        <v>32</v>
      </c>
      <c r="H10" s="6" t="s">
        <v>33</v>
      </c>
      <c r="I10" s="6" t="s">
        <v>248</v>
      </c>
      <c r="J10" s="6" t="s">
        <v>244</v>
      </c>
      <c r="K10" s="6" t="s">
        <v>245</v>
      </c>
      <c r="L10" s="7" t="s">
        <v>34</v>
      </c>
      <c r="M10" s="6" t="s">
        <v>35</v>
      </c>
      <c r="N10" s="6" t="s">
        <v>36</v>
      </c>
      <c r="O10" s="7" t="str">
        <f>IF(TEMPLATE_CLAIM="U","5.2.1","")</f>
        <v>5.2.1</v>
      </c>
      <c r="P10" s="6" t="s">
        <v>249</v>
      </c>
      <c r="Q10" s="6" t="s">
        <v>37</v>
      </c>
      <c r="R10" s="6" t="s">
        <v>38</v>
      </c>
      <c r="S10" s="6" t="s">
        <v>39</v>
      </c>
      <c r="T10" s="6" t="s">
        <v>40</v>
      </c>
    </row>
    <row r="11" spans="1:20" s="2" customFormat="1" ht="11.25" customHeight="1">
      <c r="A11" s="8" t="s">
        <v>3</v>
      </c>
      <c r="B11" s="9">
        <v>227.62</v>
      </c>
      <c r="C11" s="9"/>
      <c r="D11" s="9">
        <f>SUM(E11:G11)</f>
        <v>0</v>
      </c>
      <c r="E11" s="10"/>
      <c r="F11" s="9"/>
      <c r="G11" s="11"/>
      <c r="H11" s="9"/>
      <c r="I11" s="9"/>
      <c r="J11" s="9"/>
      <c r="K11" s="9"/>
      <c r="L11" s="9">
        <v>227.62</v>
      </c>
      <c r="M11" s="9"/>
      <c r="N11" s="9">
        <v>227.62</v>
      </c>
      <c r="O11" s="10"/>
      <c r="P11" s="10"/>
      <c r="Q11" s="9">
        <v>227.62</v>
      </c>
      <c r="R11" s="11">
        <v>227.62</v>
      </c>
      <c r="S11" s="11"/>
      <c r="T11" s="11"/>
    </row>
    <row r="12" spans="1:20" s="2" customFormat="1" ht="12">
      <c r="A12" s="8" t="s">
        <v>4</v>
      </c>
      <c r="B12" s="9">
        <v>201.041</v>
      </c>
      <c r="C12" s="9"/>
      <c r="D12" s="9">
        <f>SUM(E12:G12)</f>
        <v>0</v>
      </c>
      <c r="E12" s="10"/>
      <c r="F12" s="9"/>
      <c r="G12" s="11"/>
      <c r="H12" s="9"/>
      <c r="I12" s="9"/>
      <c r="J12" s="9"/>
      <c r="K12" s="9"/>
      <c r="L12" s="9">
        <v>201.04</v>
      </c>
      <c r="M12" s="9"/>
      <c r="N12" s="9">
        <v>201.04</v>
      </c>
      <c r="O12" s="10"/>
      <c r="P12" s="10"/>
      <c r="Q12" s="9">
        <v>201.04</v>
      </c>
      <c r="R12" s="11">
        <v>201.04</v>
      </c>
      <c r="S12" s="11"/>
      <c r="T12" s="11"/>
    </row>
    <row r="13" spans="1:20" s="2" customFormat="1" ht="12">
      <c r="A13" s="8" t="s">
        <v>5</v>
      </c>
      <c r="B13" s="9">
        <v>126.837</v>
      </c>
      <c r="C13" s="9"/>
      <c r="D13" s="9">
        <f>SUM(E13:G13)</f>
        <v>0</v>
      </c>
      <c r="E13" s="10"/>
      <c r="F13" s="9"/>
      <c r="G13" s="11"/>
      <c r="H13" s="9"/>
      <c r="I13" s="9"/>
      <c r="J13" s="9"/>
      <c r="K13" s="9"/>
      <c r="L13" s="9">
        <v>126.84</v>
      </c>
      <c r="M13" s="9"/>
      <c r="N13" s="9">
        <v>126.84</v>
      </c>
      <c r="O13" s="10"/>
      <c r="P13" s="10"/>
      <c r="Q13" s="9">
        <v>126.84</v>
      </c>
      <c r="R13" s="11">
        <v>126.84</v>
      </c>
      <c r="S13" s="11"/>
      <c r="T13" s="11"/>
    </row>
    <row r="14" spans="1:20" s="14" customFormat="1" ht="12">
      <c r="A14" s="12" t="s">
        <v>250</v>
      </c>
      <c r="B14" s="13">
        <f aca="true" t="shared" si="0" ref="B14:T14">SUM(B11:B13)</f>
        <v>555.498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555.5</v>
      </c>
      <c r="M14" s="13">
        <f t="shared" si="0"/>
        <v>0</v>
      </c>
      <c r="N14" s="13">
        <f t="shared" si="0"/>
        <v>555.5</v>
      </c>
      <c r="O14" s="13">
        <f t="shared" si="0"/>
        <v>0</v>
      </c>
      <c r="P14" s="13">
        <f t="shared" si="0"/>
        <v>0</v>
      </c>
      <c r="Q14" s="13">
        <f t="shared" si="0"/>
        <v>555.5</v>
      </c>
      <c r="R14" s="13">
        <f>SUM(R11:R13)</f>
        <v>555.5</v>
      </c>
      <c r="S14" s="13">
        <f t="shared" si="0"/>
        <v>0</v>
      </c>
      <c r="T14" s="13">
        <f t="shared" si="0"/>
        <v>0</v>
      </c>
    </row>
    <row r="15" spans="1:20" s="2" customFormat="1" ht="12">
      <c r="A15" s="8" t="s">
        <v>6</v>
      </c>
      <c r="B15" s="9">
        <v>78.361</v>
      </c>
      <c r="C15" s="9"/>
      <c r="D15" s="9">
        <f>SUM(E15:G15)</f>
        <v>0</v>
      </c>
      <c r="E15" s="10"/>
      <c r="F15" s="9"/>
      <c r="G15" s="11"/>
      <c r="H15" s="9"/>
      <c r="I15" s="9"/>
      <c r="J15" s="9"/>
      <c r="K15" s="9"/>
      <c r="L15" s="9">
        <v>78.36</v>
      </c>
      <c r="M15" s="9"/>
      <c r="N15" s="9">
        <v>78.36</v>
      </c>
      <c r="O15" s="10"/>
      <c r="P15" s="10"/>
      <c r="Q15" s="9">
        <v>78.36</v>
      </c>
      <c r="R15" s="11">
        <v>78.36</v>
      </c>
      <c r="S15" s="11"/>
      <c r="T15" s="11"/>
    </row>
    <row r="16" spans="1:20" s="2" customFormat="1" ht="12">
      <c r="A16" s="8" t="s">
        <v>7</v>
      </c>
      <c r="B16" s="9">
        <v>29.017</v>
      </c>
      <c r="C16" s="9"/>
      <c r="D16" s="9">
        <f>SUM(E16:G16)</f>
        <v>0</v>
      </c>
      <c r="E16" s="10"/>
      <c r="F16" s="9"/>
      <c r="G16" s="11"/>
      <c r="H16" s="9"/>
      <c r="I16" s="9"/>
      <c r="J16" s="9"/>
      <c r="K16" s="9"/>
      <c r="L16" s="9">
        <v>29.02</v>
      </c>
      <c r="M16" s="9"/>
      <c r="N16" s="9">
        <v>29.02</v>
      </c>
      <c r="O16" s="10"/>
      <c r="P16" s="10"/>
      <c r="Q16" s="9">
        <v>29.02</v>
      </c>
      <c r="R16" s="11">
        <v>29.02</v>
      </c>
      <c r="S16" s="11"/>
      <c r="T16" s="11"/>
    </row>
    <row r="17" spans="1:20" s="2" customFormat="1" ht="12">
      <c r="A17" s="8" t="s">
        <v>8</v>
      </c>
      <c r="B17" s="9">
        <f>C17+D17+L17</f>
        <v>0</v>
      </c>
      <c r="C17" s="9"/>
      <c r="D17" s="9">
        <f>SUM(E17:G17)</f>
        <v>0</v>
      </c>
      <c r="E17" s="10"/>
      <c r="F17" s="9"/>
      <c r="G17" s="11"/>
      <c r="H17" s="9"/>
      <c r="I17" s="9"/>
      <c r="J17" s="9"/>
      <c r="K17" s="9"/>
      <c r="L17" s="9">
        <f>M17+N17</f>
        <v>0</v>
      </c>
      <c r="M17" s="9"/>
      <c r="N17" s="9">
        <f>O17+P17+Q17</f>
        <v>0</v>
      </c>
      <c r="O17" s="10"/>
      <c r="P17" s="10"/>
      <c r="Q17" s="9">
        <f>SUM(R17:T17)</f>
        <v>0</v>
      </c>
      <c r="R17" s="11">
        <v>0</v>
      </c>
      <c r="S17" s="11"/>
      <c r="T17" s="11"/>
    </row>
    <row r="18" spans="1:20" s="14" customFormat="1" ht="12">
      <c r="A18" s="12" t="s">
        <v>251</v>
      </c>
      <c r="B18" s="13">
        <f aca="true" t="shared" si="1" ref="B18:T18">SUM(B15:B17)</f>
        <v>107.378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107.38</v>
      </c>
      <c r="M18" s="13">
        <f t="shared" si="1"/>
        <v>0</v>
      </c>
      <c r="N18" s="13">
        <f t="shared" si="1"/>
        <v>107.38</v>
      </c>
      <c r="O18" s="13">
        <f t="shared" si="1"/>
        <v>0</v>
      </c>
      <c r="P18" s="13">
        <f t="shared" si="1"/>
        <v>0</v>
      </c>
      <c r="Q18" s="13">
        <f t="shared" si="1"/>
        <v>107.38</v>
      </c>
      <c r="R18" s="13">
        <f t="shared" si="1"/>
        <v>107.38</v>
      </c>
      <c r="S18" s="13">
        <f t="shared" si="1"/>
        <v>0</v>
      </c>
      <c r="T18" s="13">
        <f t="shared" si="1"/>
        <v>0</v>
      </c>
    </row>
    <row r="19" spans="1:20" s="14" customFormat="1" ht="12">
      <c r="A19" s="12" t="s">
        <v>252</v>
      </c>
      <c r="B19" s="13">
        <f aca="true" t="shared" si="2" ref="B19:T19">B18+B14</f>
        <v>662.8760000000001</v>
      </c>
      <c r="C19" s="13">
        <f t="shared" si="2"/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662.88</v>
      </c>
      <c r="M19" s="13">
        <f t="shared" si="2"/>
        <v>0</v>
      </c>
      <c r="N19" s="13">
        <f t="shared" si="2"/>
        <v>662.88</v>
      </c>
      <c r="O19" s="13">
        <f t="shared" si="2"/>
        <v>0</v>
      </c>
      <c r="P19" s="13">
        <f t="shared" si="2"/>
        <v>0</v>
      </c>
      <c r="Q19" s="13">
        <f t="shared" si="2"/>
        <v>662.88</v>
      </c>
      <c r="R19" s="13">
        <f t="shared" si="2"/>
        <v>662.88</v>
      </c>
      <c r="S19" s="13">
        <f t="shared" si="2"/>
        <v>0</v>
      </c>
      <c r="T19" s="13">
        <f t="shared" si="2"/>
        <v>0</v>
      </c>
    </row>
    <row r="20" spans="1:20" s="2" customFormat="1" ht="12">
      <c r="A20" s="8" t="s">
        <v>9</v>
      </c>
      <c r="B20" s="9">
        <f>C20+D20+L20</f>
        <v>0</v>
      </c>
      <c r="C20" s="9"/>
      <c r="D20" s="9">
        <f>SUM(E20:G20)</f>
        <v>0</v>
      </c>
      <c r="E20" s="10"/>
      <c r="F20" s="9"/>
      <c r="G20" s="11"/>
      <c r="H20" s="9"/>
      <c r="I20" s="9"/>
      <c r="J20" s="9"/>
      <c r="K20" s="9"/>
      <c r="L20" s="9">
        <f>M20+N20</f>
        <v>0</v>
      </c>
      <c r="M20" s="9"/>
      <c r="N20" s="9">
        <f>O20+P20+Q20</f>
        <v>0</v>
      </c>
      <c r="O20" s="10"/>
      <c r="P20" s="10"/>
      <c r="Q20" s="9">
        <f>SUM(R20:T20)</f>
        <v>0</v>
      </c>
      <c r="R20" s="11">
        <v>0</v>
      </c>
      <c r="S20" s="11"/>
      <c r="T20" s="11"/>
    </row>
    <row r="21" spans="1:20" s="2" customFormat="1" ht="12">
      <c r="A21" s="8" t="s">
        <v>10</v>
      </c>
      <c r="B21" s="9">
        <f>C21+D21+L21</f>
        <v>0</v>
      </c>
      <c r="C21" s="9"/>
      <c r="D21" s="9">
        <f>SUM(E21:G21)</f>
        <v>0</v>
      </c>
      <c r="E21" s="10"/>
      <c r="F21" s="9"/>
      <c r="G21" s="11"/>
      <c r="H21" s="9"/>
      <c r="I21" s="9"/>
      <c r="J21" s="9"/>
      <c r="K21" s="9"/>
      <c r="L21" s="9">
        <f>M21+N21</f>
        <v>0</v>
      </c>
      <c r="M21" s="9"/>
      <c r="N21" s="9">
        <f>O21+P21+Q21</f>
        <v>0</v>
      </c>
      <c r="O21" s="10"/>
      <c r="P21" s="10"/>
      <c r="Q21" s="9">
        <f>SUM(R21:T21)</f>
        <v>0</v>
      </c>
      <c r="R21" s="11">
        <v>0</v>
      </c>
      <c r="S21" s="11"/>
      <c r="T21" s="11"/>
    </row>
    <row r="22" spans="1:20" s="2" customFormat="1" ht="12">
      <c r="A22" s="8" t="s">
        <v>11</v>
      </c>
      <c r="B22" s="9">
        <v>12.915</v>
      </c>
      <c r="C22" s="9"/>
      <c r="D22" s="9">
        <f>SUM(E22:G22)</f>
        <v>0</v>
      </c>
      <c r="E22" s="10"/>
      <c r="F22" s="9"/>
      <c r="G22" s="11"/>
      <c r="H22" s="9"/>
      <c r="I22" s="9"/>
      <c r="J22" s="9"/>
      <c r="K22" s="9"/>
      <c r="L22" s="9">
        <v>12.92</v>
      </c>
      <c r="M22" s="9"/>
      <c r="N22" s="9">
        <v>12.92</v>
      </c>
      <c r="O22" s="10"/>
      <c r="P22" s="10"/>
      <c r="Q22" s="9">
        <v>12.92</v>
      </c>
      <c r="R22" s="11">
        <v>12.92</v>
      </c>
      <c r="S22" s="11"/>
      <c r="T22" s="11"/>
    </row>
    <row r="23" spans="1:20" s="14" customFormat="1" ht="12">
      <c r="A23" s="12" t="s">
        <v>253</v>
      </c>
      <c r="B23" s="13">
        <f aca="true" t="shared" si="3" ref="B23:T23">SUM(B20:B22)</f>
        <v>12.915</v>
      </c>
      <c r="C23" s="13">
        <f t="shared" si="3"/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12.92</v>
      </c>
      <c r="M23" s="13">
        <f t="shared" si="3"/>
        <v>0</v>
      </c>
      <c r="N23" s="13">
        <f t="shared" si="3"/>
        <v>12.92</v>
      </c>
      <c r="O23" s="13">
        <f t="shared" si="3"/>
        <v>0</v>
      </c>
      <c r="P23" s="13">
        <f t="shared" si="3"/>
        <v>0</v>
      </c>
      <c r="Q23" s="13">
        <f t="shared" si="3"/>
        <v>12.92</v>
      </c>
      <c r="R23" s="13">
        <f t="shared" si="3"/>
        <v>12.92</v>
      </c>
      <c r="S23" s="13">
        <f t="shared" si="3"/>
        <v>0</v>
      </c>
      <c r="T23" s="13">
        <f t="shared" si="3"/>
        <v>0</v>
      </c>
    </row>
    <row r="24" spans="1:20" s="14" customFormat="1" ht="12">
      <c r="A24" s="12" t="s">
        <v>254</v>
      </c>
      <c r="B24" s="13">
        <f aca="true" t="shared" si="4" ref="B24:T24">B23+B19</f>
        <v>675.791</v>
      </c>
      <c r="C24" s="13">
        <f t="shared" si="4"/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675.8</v>
      </c>
      <c r="M24" s="13">
        <f t="shared" si="4"/>
        <v>0</v>
      </c>
      <c r="N24" s="13">
        <f t="shared" si="4"/>
        <v>675.8</v>
      </c>
      <c r="O24" s="13">
        <f t="shared" si="4"/>
        <v>0</v>
      </c>
      <c r="P24" s="13">
        <f t="shared" si="4"/>
        <v>0</v>
      </c>
      <c r="Q24" s="13">
        <f t="shared" si="4"/>
        <v>675.8</v>
      </c>
      <c r="R24" s="13">
        <f t="shared" si="4"/>
        <v>675.8</v>
      </c>
      <c r="S24" s="13">
        <f t="shared" si="4"/>
        <v>0</v>
      </c>
      <c r="T24" s="13">
        <f t="shared" si="4"/>
        <v>0</v>
      </c>
    </row>
    <row r="25" spans="1:20" s="2" customFormat="1" ht="12">
      <c r="A25" s="8" t="s">
        <v>12</v>
      </c>
      <c r="B25" s="9">
        <v>84.826</v>
      </c>
      <c r="C25" s="9"/>
      <c r="D25" s="9">
        <f>SUM(E25:G25)</f>
        <v>0</v>
      </c>
      <c r="E25" s="10"/>
      <c r="F25" s="9"/>
      <c r="G25" s="11"/>
      <c r="H25" s="9"/>
      <c r="I25" s="9"/>
      <c r="J25" s="9"/>
      <c r="K25" s="9"/>
      <c r="L25" s="9">
        <v>84.83</v>
      </c>
      <c r="M25" s="9"/>
      <c r="N25" s="9">
        <v>84.83</v>
      </c>
      <c r="O25" s="10"/>
      <c r="P25" s="10"/>
      <c r="Q25" s="9">
        <v>84.83</v>
      </c>
      <c r="R25" s="11">
        <v>84.83</v>
      </c>
      <c r="S25" s="11"/>
      <c r="T25" s="11"/>
    </row>
    <row r="26" spans="1:20" s="2" customFormat="1" ht="12">
      <c r="A26" s="8" t="s">
        <v>13</v>
      </c>
      <c r="B26" s="9">
        <v>132.763</v>
      </c>
      <c r="C26" s="9"/>
      <c r="D26" s="9">
        <f>SUM(E26:G26)</f>
        <v>0</v>
      </c>
      <c r="E26" s="10"/>
      <c r="F26" s="9"/>
      <c r="G26" s="11"/>
      <c r="H26" s="9"/>
      <c r="I26" s="9"/>
      <c r="J26" s="9"/>
      <c r="K26" s="9"/>
      <c r="L26" s="9">
        <v>132.76</v>
      </c>
      <c r="M26" s="9"/>
      <c r="N26" s="9">
        <v>132.76</v>
      </c>
      <c r="O26" s="10"/>
      <c r="P26" s="10"/>
      <c r="Q26" s="9">
        <v>132.76</v>
      </c>
      <c r="R26" s="11">
        <v>132.76</v>
      </c>
      <c r="S26" s="11"/>
      <c r="T26" s="11"/>
    </row>
    <row r="27" spans="1:20" s="2" customFormat="1" ht="13.5" customHeight="1">
      <c r="A27" s="8" t="s">
        <v>14</v>
      </c>
      <c r="B27" s="9">
        <v>187.672</v>
      </c>
      <c r="C27" s="9"/>
      <c r="D27" s="9">
        <f>SUM(E27:G27)</f>
        <v>0</v>
      </c>
      <c r="E27" s="10"/>
      <c r="F27" s="9"/>
      <c r="G27" s="11"/>
      <c r="H27" s="9"/>
      <c r="I27" s="9"/>
      <c r="J27" s="9"/>
      <c r="K27" s="9"/>
      <c r="L27" s="9">
        <v>187.67</v>
      </c>
      <c r="M27" s="9"/>
      <c r="N27" s="9">
        <v>187.67</v>
      </c>
      <c r="O27" s="10"/>
      <c r="P27" s="10"/>
      <c r="Q27" s="9">
        <v>187.67</v>
      </c>
      <c r="R27" s="11">
        <v>187.67</v>
      </c>
      <c r="S27" s="11"/>
      <c r="T27" s="11"/>
    </row>
    <row r="28" spans="1:20" s="14" customFormat="1" ht="12">
      <c r="A28" s="12" t="s">
        <v>255</v>
      </c>
      <c r="B28" s="13">
        <f aca="true" t="shared" si="5" ref="B28:T28">SUM(B25:B27)</f>
        <v>405.26099999999997</v>
      </c>
      <c r="C28" s="13">
        <f t="shared" si="5"/>
        <v>0</v>
      </c>
      <c r="D28" s="13">
        <f t="shared" si="5"/>
        <v>0</v>
      </c>
      <c r="E28" s="13">
        <f t="shared" si="5"/>
        <v>0</v>
      </c>
      <c r="F28" s="13">
        <f t="shared" si="5"/>
        <v>0</v>
      </c>
      <c r="G28" s="13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405.26</v>
      </c>
      <c r="M28" s="13">
        <f t="shared" si="5"/>
        <v>0</v>
      </c>
      <c r="N28" s="13">
        <f t="shared" si="5"/>
        <v>405.26</v>
      </c>
      <c r="O28" s="13">
        <f t="shared" si="5"/>
        <v>0</v>
      </c>
      <c r="P28" s="13">
        <f t="shared" si="5"/>
        <v>0</v>
      </c>
      <c r="Q28" s="13">
        <f t="shared" si="5"/>
        <v>405.26</v>
      </c>
      <c r="R28" s="13">
        <f t="shared" si="5"/>
        <v>405.26</v>
      </c>
      <c r="S28" s="13">
        <f t="shared" si="5"/>
        <v>0</v>
      </c>
      <c r="T28" s="13">
        <f t="shared" si="5"/>
        <v>0</v>
      </c>
    </row>
    <row r="29" spans="1:20" s="14" customFormat="1" ht="12">
      <c r="A29" s="12" t="s">
        <v>256</v>
      </c>
      <c r="B29" s="13">
        <v>1081</v>
      </c>
      <c r="C29" s="13">
        <f aca="true" t="shared" si="6" ref="B29:T29">C28+C24</f>
        <v>0</v>
      </c>
      <c r="D29" s="13">
        <f t="shared" si="6"/>
        <v>0</v>
      </c>
      <c r="E29" s="13">
        <f t="shared" si="6"/>
        <v>0</v>
      </c>
      <c r="F29" s="13">
        <f t="shared" si="6"/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 t="shared" si="6"/>
        <v>1081.06</v>
      </c>
      <c r="M29" s="13">
        <f t="shared" si="6"/>
        <v>0</v>
      </c>
      <c r="N29" s="13">
        <f t="shared" si="6"/>
        <v>1081.06</v>
      </c>
      <c r="O29" s="13">
        <f t="shared" si="6"/>
        <v>0</v>
      </c>
      <c r="P29" s="13">
        <f t="shared" si="6"/>
        <v>0</v>
      </c>
      <c r="Q29" s="13">
        <f t="shared" si="6"/>
        <v>1081.06</v>
      </c>
      <c r="R29" s="13">
        <f t="shared" si="6"/>
        <v>1081.06</v>
      </c>
      <c r="S29" s="13">
        <f t="shared" si="6"/>
        <v>0</v>
      </c>
      <c r="T29" s="13">
        <f t="shared" si="6"/>
        <v>0</v>
      </c>
    </row>
    <row r="30" spans="1:20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</sheetData>
  <sheetProtection/>
  <mergeCells count="25">
    <mergeCell ref="I8:I9"/>
    <mergeCell ref="Q8:Q9"/>
    <mergeCell ref="P7:P9"/>
    <mergeCell ref="A3:T3"/>
    <mergeCell ref="K8:K9"/>
    <mergeCell ref="A7:A9"/>
    <mergeCell ref="L7:L9"/>
    <mergeCell ref="M7:M9"/>
    <mergeCell ref="N7:N9"/>
    <mergeCell ref="C7:C9"/>
    <mergeCell ref="R1:T1"/>
    <mergeCell ref="B7:B9"/>
    <mergeCell ref="R8:R9"/>
    <mergeCell ref="S8:S9"/>
    <mergeCell ref="T8:T9"/>
    <mergeCell ref="D7:G7"/>
    <mergeCell ref="H7:K7"/>
    <mergeCell ref="G8:G9"/>
    <mergeCell ref="H8:H9"/>
    <mergeCell ref="J8:J9"/>
    <mergeCell ref="Q7:T7"/>
    <mergeCell ref="D8:D9"/>
    <mergeCell ref="E8:E9"/>
    <mergeCell ref="F8:F9"/>
    <mergeCell ref="O7:O9"/>
  </mergeCells>
  <printOptions/>
  <pageMargins left="0.17" right="0.17" top="0.27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по тарифам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410_1</dc:creator>
  <cp:keywords/>
  <dc:description/>
  <cp:lastModifiedBy>Арина</cp:lastModifiedBy>
  <cp:lastPrinted>2014-08-04T06:55:16Z</cp:lastPrinted>
  <dcterms:created xsi:type="dcterms:W3CDTF">2014-08-04T03:46:50Z</dcterms:created>
  <dcterms:modified xsi:type="dcterms:W3CDTF">2015-01-19T19:47:07Z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